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waiioimt-my.sharepoint.com/personal/michael_e_doyle_hawaii_gov/Documents/Documents/2026 RHRF Tier II/"/>
    </mc:Choice>
  </mc:AlternateContent>
  <xr:revisionPtr revIDLastSave="0" documentId="8_{228CA082-65A7-422E-AECF-7055198B8298}" xr6:coauthVersionLast="47" xr6:coauthVersionMax="47" xr10:uidLastSave="{00000000-0000-0000-0000-000000000000}"/>
  <workbookProtection workbookAlgorithmName="SHA-512" workbookHashValue="GH8raqg41dLNIBCzBmzfWX5hounqF+Bysh1XewaZzXu3y+RXJV3X9RdmvBzFBSMDUxQrx6L4HXoigGtU9enRDw==" workbookSaltValue="6J7jiUBoW0O+vx8XB/7oeA==" workbookSpinCount="100000" lockStructure="1"/>
  <bookViews>
    <workbookView xWindow="-110" yWindow="-110" windowWidth="38620" windowHeight="21100" tabRatio="459" xr2:uid="{69427C01-7C8D-40D0-AC26-CB856AEADB25}"/>
  </bookViews>
  <sheets>
    <sheet name="2026 Letter of Intent" sheetId="1" r:id="rId1"/>
    <sheet name="MIRP Self Scoring" sheetId="7" r:id="rId2"/>
  </sheets>
  <externalReferences>
    <externalReference r:id="rId3"/>
    <externalReference r:id="rId4"/>
  </externalReferences>
  <definedNames>
    <definedName name="BasisBoost" localSheetId="0">'[1]Names(DNU)'!$A$5:$A$6</definedName>
    <definedName name="BasisBoost" localSheetId="1">'[1]Names(DNU)'!$A$5:$A$6</definedName>
    <definedName name="BasisBoost">'[2]Names(DNU)'!$A$5:$A$6</definedName>
    <definedName name="BondType" localSheetId="0">'[1]Names(DNU)'!$A$29:$A$30</definedName>
    <definedName name="BondType" localSheetId="1">'[1]Names(DNU)'!$A$29:$A$30</definedName>
    <definedName name="BondType">'[2]Names(DNU)'!$A$29:$A$30</definedName>
    <definedName name="NCAcq" localSheetId="0">'[1]Names(DNU)'!$A$22:$A$24</definedName>
    <definedName name="NCAcq" localSheetId="1">'[1]Names(DNU)'!$A$22:$A$24</definedName>
    <definedName name="NCAcq">'[2]Names(DNU)'!$A$22:$A$24</definedName>
    <definedName name="_xlnm.Print_Area" localSheetId="0">'2026 Letter of Intent'!$A$1:$AP$59</definedName>
    <definedName name="_xlnm.Print_Area" localSheetId="1">'MIRP Self Scoring'!$A$1:$Q$104</definedName>
    <definedName name="Repayment" localSheetId="0">'[1]Names(DNU)'!$A$19:$A$20</definedName>
    <definedName name="Repayment" localSheetId="1">'[1]Names(DNU)'!$A$19:$A$20</definedName>
    <definedName name="Repayment">'[2]Names(DNU)'!$A$19:$A$20</definedName>
    <definedName name="SourceType" localSheetId="0">'[1]Names(DNU)'!$A$8:$A$9</definedName>
    <definedName name="SourceType" localSheetId="1">'[1]Names(DNU)'!$A$8:$A$9</definedName>
    <definedName name="SourceType">'[2]Names(DNU)'!$A$8:$A$9</definedName>
    <definedName name="X" localSheetId="0">'[1]Names(DNU)'!$A$26:$A$27</definedName>
    <definedName name="X" localSheetId="1">'[1]Names(DNU)'!$A$26:$A$27</definedName>
    <definedName name="X">'[2]Names(DNU)'!$A$26:$A$27</definedName>
    <definedName name="YesNo" localSheetId="0">'[1]Names(DNU)'!$A$11:$A$12</definedName>
    <definedName name="YesNo" localSheetId="1">'[1]Names(DNU)'!$A$11:$A$12</definedName>
    <definedName name="YesNo">'[2]Names(DNU)'!$A$11:$A$12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9" i="1" l="1"/>
  <c r="AO22" i="1"/>
  <c r="E11" i="7"/>
  <c r="D11" i="7"/>
  <c r="E12" i="7"/>
  <c r="D12" i="7"/>
  <c r="Q19" i="7"/>
  <c r="Q89" i="7"/>
  <c r="Q79" i="7"/>
  <c r="Q69" i="7"/>
  <c r="Q59" i="7"/>
  <c r="Q49" i="7"/>
  <c r="Q39" i="7"/>
  <c r="Q29" i="7"/>
  <c r="Q95" i="7" l="1"/>
  <c r="X46" i="1"/>
  <c r="AD22" i="1" l="1"/>
  <c r="AG14" i="1" l="1"/>
  <c r="AG15" i="1"/>
  <c r="AG16" i="1"/>
  <c r="AG17" i="1"/>
  <c r="AN14" i="1"/>
  <c r="AN15" i="1"/>
  <c r="AD16" i="1"/>
  <c r="AA43" i="1" l="1"/>
  <c r="N43" i="1"/>
  <c r="Y43" i="1"/>
  <c r="N44" i="1"/>
  <c r="Y44" i="1"/>
  <c r="AA44" i="1"/>
</calcChain>
</file>

<file path=xl/sharedStrings.xml><?xml version="1.0" encoding="utf-8"?>
<sst xmlns="http://schemas.openxmlformats.org/spreadsheetml/2006/main" count="148" uniqueCount="117">
  <si>
    <t>INVOICE FOR PAYMENT</t>
  </si>
  <si>
    <t>APPLICANT INFORMATION:</t>
  </si>
  <si>
    <t>Project Name:</t>
  </si>
  <si>
    <t>FEE DESCRIPTION:</t>
  </si>
  <si>
    <t>TOTAL</t>
  </si>
  <si>
    <r>
      <t>Phone Number:</t>
    </r>
    <r>
      <rPr>
        <sz val="11"/>
        <color theme="1"/>
        <rFont val="Calibri"/>
        <family val="2"/>
        <scheme val="minor"/>
      </rPr>
      <t xml:space="preserve"> [Insert Phone]</t>
    </r>
  </si>
  <si>
    <r>
      <t>Email Address:</t>
    </r>
    <r>
      <rPr>
        <sz val="11"/>
        <color theme="1"/>
        <rFont val="Calibri"/>
        <family val="2"/>
        <scheme val="minor"/>
      </rPr>
      <t xml:space="preserve"> [Insert Email]</t>
    </r>
  </si>
  <si>
    <t>FUNDING PROGRAM</t>
  </si>
  <si>
    <t>Low-Income Housing Tax Credit Program (LIHTC) 4%</t>
  </si>
  <si>
    <t>Low-Income Housing Tax Credit Program (LIHTC) 9%</t>
  </si>
  <si>
    <t>APPLICATION FEE</t>
  </si>
  <si>
    <t>SIGNATURE:</t>
  </si>
  <si>
    <t>TITLE:</t>
  </si>
  <si>
    <t>PRINT FIRST &amp; LAST NAME:</t>
  </si>
  <si>
    <t>Project Owner Name (Applicant):</t>
  </si>
  <si>
    <t>Applicant Contact Name, Title:</t>
  </si>
  <si>
    <t>Applicant Phone Number:</t>
  </si>
  <si>
    <t>Applicant Email Address:</t>
  </si>
  <si>
    <t>Applicant Address:</t>
  </si>
  <si>
    <t>Applicant:</t>
  </si>
  <si>
    <t>Applicant Phone #:</t>
  </si>
  <si>
    <t>Mailing Address:</t>
  </si>
  <si>
    <t>Hawaii Housing Finance and Development Corporation</t>
  </si>
  <si>
    <t>677 Queen Street, Suite 300</t>
  </si>
  <si>
    <r>
      <t>Project Island</t>
    </r>
    <r>
      <rPr>
        <b/>
        <sz val="11"/>
        <color theme="5" tint="-0.249977111117893"/>
        <rFont val="Times New Roman"/>
        <family val="1"/>
      </rPr>
      <t xml:space="preserve"> </t>
    </r>
    <r>
      <rPr>
        <b/>
        <sz val="10"/>
        <color theme="5" tint="-0.249977111117893"/>
        <rFont val="Times New Roman"/>
        <family val="1"/>
      </rPr>
      <t>(use drop down menu)</t>
    </r>
    <r>
      <rPr>
        <b/>
        <sz val="11"/>
        <color theme="1"/>
        <rFont val="Times New Roman"/>
        <family val="1"/>
      </rPr>
      <t>:</t>
    </r>
  </si>
  <si>
    <r>
      <t>Project Classification</t>
    </r>
    <r>
      <rPr>
        <b/>
        <sz val="11"/>
        <color theme="5" tint="-0.249977111117893"/>
        <rFont val="Times New Roman"/>
        <family val="1"/>
      </rPr>
      <t xml:space="preserve"> </t>
    </r>
    <r>
      <rPr>
        <b/>
        <sz val="10"/>
        <color theme="5" tint="-0.249977111117893"/>
        <rFont val="Times New Roman"/>
        <family val="1"/>
      </rPr>
      <t>(use drop down menu)</t>
    </r>
    <r>
      <rPr>
        <b/>
        <sz val="11"/>
        <color theme="1"/>
        <rFont val="Times New Roman"/>
        <family val="1"/>
      </rPr>
      <t>:</t>
    </r>
  </si>
  <si>
    <t>Applicant Contact Name:</t>
  </si>
  <si>
    <t>Applicant COUNTY, STATE, ZIP CODE:</t>
  </si>
  <si>
    <t>Hula Mae Multi-family Bonds (HMMF)</t>
  </si>
  <si>
    <r>
      <t xml:space="preserve">Please make </t>
    </r>
    <r>
      <rPr>
        <i/>
        <u/>
        <sz val="11"/>
        <color theme="1"/>
        <rFont val="Times New Roman"/>
        <family val="1"/>
      </rPr>
      <t>cashier's check</t>
    </r>
    <r>
      <rPr>
        <i/>
        <sz val="11"/>
        <color theme="1"/>
        <rFont val="Times New Roman"/>
        <family val="1"/>
      </rPr>
      <t xml:space="preserve"> payable to: </t>
    </r>
    <r>
      <rPr>
        <b/>
        <i/>
        <sz val="11"/>
        <color rgb="FF0070C0"/>
        <rFont val="Times New Roman"/>
        <family val="1"/>
      </rPr>
      <t>Hawaii Housing Finance and Development Corporation</t>
    </r>
  </si>
  <si>
    <t>DATE:</t>
  </si>
  <si>
    <t>Affordability Period:</t>
  </si>
  <si>
    <t>[  MAIL LOI to:  Hawaii Housing Finance and Development Corporation / 677 Queen St., Suite 300 /  HON, HI 96813 / Attn: FIN BRANCH  ]</t>
  </si>
  <si>
    <t>APPLICANT &amp; PROJECT INFORMATION</t>
  </si>
  <si>
    <t>Years (for perpetual affordability, input "Perpetuity")</t>
  </si>
  <si>
    <t>Units</t>
  </si>
  <si>
    <t>TOTAL FEE DUE:</t>
  </si>
  <si>
    <t>RENTAL HOUSING REVOLVING FUND - MIRP</t>
  </si>
  <si>
    <t>LETTER OF INTENT</t>
  </si>
  <si>
    <t>[  EMAIL LOI to:  dbedt.hhfdc.MIRPapplications@hawaii.gov  ]</t>
  </si>
  <si>
    <t># of Units:</t>
  </si>
  <si>
    <t>Depth of Affordability:</t>
  </si>
  <si>
    <t>Total MIRP Funds Requested:</t>
  </si>
  <si>
    <t>Total Development Cost:</t>
  </si>
  <si>
    <t>Total Applicant Sponsor Equity/Capital:</t>
  </si>
  <si>
    <t>Total Number of Units:</t>
  </si>
  <si>
    <t>Project developed on State/County Land:</t>
  </si>
  <si>
    <t>+Select One</t>
  </si>
  <si>
    <t>+SELECT ONE</t>
  </si>
  <si>
    <t>If "Yes", input Land Value:</t>
  </si>
  <si>
    <r>
      <t xml:space="preserve">Status of </t>
    </r>
    <r>
      <rPr>
        <b/>
        <u/>
        <sz val="11"/>
        <color theme="1"/>
        <rFont val="Times New Roman"/>
        <family val="1"/>
      </rPr>
      <t>major</t>
    </r>
    <r>
      <rPr>
        <b/>
        <sz val="11"/>
        <color theme="1"/>
        <rFont val="Times New Roman"/>
        <family val="1"/>
      </rPr>
      <t xml:space="preserve"> Project approvals &amp; Construction Readiness:</t>
    </r>
  </si>
  <si>
    <t>Project's Transit-Oriented Density Characteristics:</t>
  </si>
  <si>
    <t>Major discretionary approvals incomplete</t>
  </si>
  <si>
    <t>Major discretionary approvals obtained</t>
  </si>
  <si>
    <t>Building permits submitted or approved and all discretionary approvals obtained</t>
  </si>
  <si>
    <t>Project does not sufficiently demonstrate transit-supportive density characteristics</t>
  </si>
  <si>
    <t>Project demonstrates moderate transit-supportive density characteristics</t>
  </si>
  <si>
    <t>Project sufficiently demonstrates transit-supportive density characteristics pursuant to Section 206E-246, HRS</t>
  </si>
  <si>
    <t>#7</t>
  </si>
  <si>
    <t>#8</t>
  </si>
  <si>
    <t>If Project received a commitment for State/County financial support, enter amount:</t>
  </si>
  <si>
    <t>PREFERENCE EVALUATION CRITERIA</t>
  </si>
  <si>
    <r>
      <rPr>
        <b/>
        <sz val="10"/>
        <color theme="1"/>
        <rFont val="Times New Roman"/>
        <family val="1"/>
      </rPr>
      <t xml:space="preserve">Sample
</t>
    </r>
    <r>
      <rPr>
        <b/>
        <u/>
        <sz val="10"/>
        <color theme="1"/>
        <rFont val="Times New Roman"/>
        <family val="1"/>
      </rPr>
      <t>Pts/Score</t>
    </r>
  </si>
  <si>
    <t>Depth of Affordability</t>
  </si>
  <si>
    <t>Pts</t>
  </si>
  <si>
    <t>Select Response</t>
  </si>
  <si>
    <t>Less than 20%</t>
  </si>
  <si>
    <t>Greater than 20% but Less than 60%</t>
  </si>
  <si>
    <t>Greater than 60% but Less than 80%</t>
  </si>
  <si>
    <t>Greater than 80%</t>
  </si>
  <si>
    <t>Length of Affordability</t>
  </si>
  <si>
    <t>What is the proposed affordability commitment period duration"</t>
  </si>
  <si>
    <t>Less than 75 years</t>
  </si>
  <si>
    <t>At least 75 years</t>
  </si>
  <si>
    <t>Perpetual affordability and/or Project located on State or county-owned land subject to a long-term ground lease preserving affordability</t>
  </si>
  <si>
    <t>State/County Land and/or Government Support</t>
  </si>
  <si>
    <t>Is the project on State/County owned land(s) and/or have meaningful government participation or financial support?</t>
  </si>
  <si>
    <t>No governmental participation or support</t>
  </si>
  <si>
    <t>State or county governmental support greater than 10% but less than 25% of Total Development Cost through loans and/or grants</t>
  </si>
  <si>
    <t>Development on State or county-owned land and/or State or county governmental support equal to or greater than 25% of Total Development Cost through loans and/or grants</t>
  </si>
  <si>
    <t>What is the MIRP fund request as a % of Total Development Cost (TDC)?</t>
  </si>
  <si>
    <t>Greater than 35%</t>
  </si>
  <si>
    <t>Greater than 25% but Less than 35%</t>
  </si>
  <si>
    <t>Greater than 15% but Less than 25%</t>
  </si>
  <si>
    <t>Less than 15%</t>
  </si>
  <si>
    <t>Sponsor Equity Contribution</t>
  </si>
  <si>
    <t>What is the amount of At-Risk Sponsor Capital/Equity as a % of Total Development Cost (TDC)?</t>
  </si>
  <si>
    <t>7.5% to Less than 10%</t>
  </si>
  <si>
    <t>10% Greater than or Equal to</t>
  </si>
  <si>
    <t>What is the proposed MIRP loan structure and proposed repayment of the loan?</t>
  </si>
  <si>
    <t>Permanent loan with a term greater than eighteen (18) years</t>
  </si>
  <si>
    <t>Permanent loan with a term equal to or less than eighteen (18) years</t>
  </si>
  <si>
    <t>Construction or interim loan only with a term of less than five (5) years</t>
  </si>
  <si>
    <r>
      <t xml:space="preserve">What is the status of all </t>
    </r>
    <r>
      <rPr>
        <i/>
        <u/>
        <sz val="10"/>
        <color theme="1"/>
        <rFont val="Times New Roman"/>
        <family val="1"/>
      </rPr>
      <t>major</t>
    </r>
    <r>
      <rPr>
        <i/>
        <sz val="10"/>
        <color theme="1"/>
        <rFont val="Times New Roman"/>
        <family val="1"/>
      </rPr>
      <t xml:space="preserve"> Project approvals and construction readiness, inclusive of discretionary approvals?</t>
    </r>
  </si>
  <si>
    <t>Transit-Oriented Density Characteristics</t>
  </si>
  <si>
    <t>Is the Project located in an area satisfying transit-supportive density requirement as pursuant to Section 206E-246, HRS?</t>
  </si>
  <si>
    <t>AMI*:</t>
  </si>
  <si>
    <t>*Area Median Income</t>
  </si>
  <si>
    <t>MIXED INCOME RENTAL PROGRAM (MIRP)</t>
  </si>
  <si>
    <t>Please accept this Letter of Intent ("LOI") as our interest in applying for the Hawaii Housing Finance and Development Corporation ("HHFDC") Mixed Income Rental Program (MIRP).</t>
  </si>
  <si>
    <r>
      <t>Submission of a LOI is a required step to access HHFDC’s Procorem online portal, the official platform for submitting applications for the MIRP funding.</t>
    </r>
    <r>
      <rPr>
        <i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>(Please Note: A separate LOI must be submitted for each Project seeking MIRP funding).</t>
    </r>
  </si>
  <si>
    <r>
      <t xml:space="preserve">The MIRP will be a </t>
    </r>
    <r>
      <rPr>
        <i/>
        <u/>
        <sz val="10"/>
        <color theme="1"/>
        <rFont val="Times New Roman"/>
        <family val="1"/>
      </rPr>
      <t>rolling application process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from </t>
    </r>
    <r>
      <rPr>
        <b/>
        <sz val="10"/>
        <color rgb="FFFF0000"/>
        <rFont val="Times New Roman"/>
        <family val="1"/>
      </rPr>
      <t xml:space="preserve">July 1, 2026 to 2:00 p.m. HST on December 31, 2026 (DEADLINE).  </t>
    </r>
    <r>
      <rPr>
        <sz val="10"/>
        <color theme="1"/>
        <rFont val="Times New Roman"/>
        <family val="1"/>
      </rPr>
      <t>All required materials—including the LOI, payment, and invoice—must be received by HHFDC in order to activate access to the Procorem portal and proceed with the application process.</t>
    </r>
  </si>
  <si>
    <r>
      <t>Loan Type</t>
    </r>
    <r>
      <rPr>
        <b/>
        <sz val="11"/>
        <color theme="5" tint="-0.249977111117893"/>
        <rFont val="Times New Roman"/>
        <family val="1"/>
      </rPr>
      <t xml:space="preserve"> </t>
    </r>
    <r>
      <rPr>
        <b/>
        <sz val="10"/>
        <color theme="5" tint="-0.249977111117893"/>
        <rFont val="Times New Roman"/>
        <family val="1"/>
      </rPr>
      <t>(use drop down menu)</t>
    </r>
    <r>
      <rPr>
        <b/>
        <sz val="11"/>
        <color theme="1"/>
        <rFont val="Times New Roman"/>
        <family val="1"/>
      </rPr>
      <t>:</t>
    </r>
  </si>
  <si>
    <r>
      <t xml:space="preserve">The Applicant further understands that the LOI shall be submitted via email as an Excel file to: </t>
    </r>
    <r>
      <rPr>
        <i/>
        <sz val="10"/>
        <color rgb="FF0000FF"/>
        <rFont val="Times New Roman"/>
        <family val="1"/>
      </rPr>
      <t>dbedt.hhfdc.MIRPapplications@hawaii.gov</t>
    </r>
    <r>
      <rPr>
        <sz val="10"/>
        <color theme="1"/>
        <rFont val="Times New Roman"/>
        <family val="1"/>
      </rPr>
      <t>.  Additionally, Applicant shall also provide this LOI and full payment of the Application Fee via certified mail. Payment shall be made by cashier’s check payable to “</t>
    </r>
    <r>
      <rPr>
        <b/>
        <i/>
        <sz val="10"/>
        <color theme="4" tint="-0.249977111117893"/>
        <rFont val="Times New Roman"/>
        <family val="1"/>
      </rPr>
      <t>Hawaii Housing Finance and Development Corporation</t>
    </r>
    <r>
      <rPr>
        <sz val="10"/>
        <color theme="1"/>
        <rFont val="Times New Roman"/>
        <family val="1"/>
      </rPr>
      <t>,” and also include the completed Invoice of Payment.</t>
    </r>
  </si>
  <si>
    <t>PROJECT QUESTIONNAIRE &amp; SELF SCORING</t>
  </si>
  <si>
    <t xml:space="preserve"> MIRP SELF SCORING TOTAL:</t>
  </si>
  <si>
    <t>What % of the units will be at or below 140% Area Median Income (AMI)?</t>
  </si>
  <si>
    <t>Efficient Use of State Resources</t>
  </si>
  <si>
    <t>5% to Less than 7.5%</t>
  </si>
  <si>
    <t>Loan Structure</t>
  </si>
  <si>
    <t>Readiness</t>
  </si>
  <si>
    <t>One or more required discretionary land use approvals remain outstanding</t>
  </si>
  <si>
    <t>All required discretionary land use approvals have been obtained</t>
  </si>
  <si>
    <t>Building permit application has been submitted to and accepted by the applicable permitting agency, or building permits have been issued.</t>
  </si>
  <si>
    <r>
      <t xml:space="preserve">Project satisfies either: (1) the Project is located in a county-designated TOD area </t>
    </r>
    <r>
      <rPr>
        <u/>
        <sz val="9"/>
        <color rgb="FF0000FF"/>
        <rFont val="Times New Roman"/>
        <family val="1"/>
      </rPr>
      <t>and</t>
    </r>
    <r>
      <rPr>
        <sz val="9"/>
        <color rgb="FF0000FF"/>
        <rFont val="Times New Roman"/>
        <family val="1"/>
      </rPr>
      <t xml:space="preserve"> demonstrates at least the applicable </t>
    </r>
    <r>
      <rPr>
        <b/>
        <sz val="9"/>
        <color rgb="FF0000FF"/>
        <rFont val="Times New Roman"/>
        <family val="1"/>
      </rPr>
      <t>Moderate FAR Threshold;</t>
    </r>
    <r>
      <rPr>
        <sz val="9"/>
        <color rgb="FF0000FF"/>
        <rFont val="Times New Roman"/>
        <family val="1"/>
      </rPr>
      <t xml:space="preserve"> or (2) Project Demonstrates the applicable </t>
    </r>
    <r>
      <rPr>
        <b/>
        <sz val="9"/>
        <color rgb="FF0000FF"/>
        <rFont val="Times New Roman"/>
        <family val="1"/>
      </rPr>
      <t>Full FAR Threshold</t>
    </r>
  </si>
  <si>
    <r>
      <t xml:space="preserve">Project is located in a county-designated TOD area </t>
    </r>
    <r>
      <rPr>
        <u/>
        <sz val="9"/>
        <color rgb="FF0000FF"/>
        <rFont val="Times New Roman"/>
        <family val="1"/>
      </rPr>
      <t>and</t>
    </r>
    <r>
      <rPr>
        <sz val="9"/>
        <color rgb="FF0000FF"/>
        <rFont val="Times New Roman"/>
        <family val="1"/>
      </rPr>
      <t xml:space="preserve"> demonstrates the applicable </t>
    </r>
    <r>
      <rPr>
        <b/>
        <sz val="9"/>
        <color rgb="FF0000FF"/>
        <rFont val="Times New Roman"/>
        <family val="1"/>
      </rPr>
      <t>Full FAR Threshold.</t>
    </r>
  </si>
  <si>
    <t>Project is not located in a county-designated TOD area or does not satisfy the MIRP's applicable FAR thresholds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</si>
</sst>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[&lt;=9999999]###\-####;\(###\)\ ###\-####"/>
    <numFmt numFmtId="166" formatCode="m/d/yy;@"/>
    <numFmt numFmtId="167" formatCode="#,##0\ &quot;yrs&quot;"/>
    <numFmt numFmtId="170" formatCode="&quot;$&quot;#,##0.00"/>
    <numFmt numFmtId="171" formatCode="#,##0&quot;.&quot;"/>
    <numFmt numFmtId="172" formatCode="0\ &quot;Pts&quot;"/>
    <numFmt numFmtId="173" formatCode="#,##0.0"/>
    <numFmt numFmtId="174" formatCode="0.0"/>
    <numFmt numFmtId="175" formatCode="_(&quot;$&quot;* #,##0_);_(&quot;$&quot;* \(#,##0\);_(&quot;$&quot;* &quot;-&quot;??_);_(@_)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sz val="5"/>
      <color theme="1"/>
      <name val="Arial"/>
      <family val="2"/>
    </font>
    <font>
      <vertAlign val="superscript"/>
      <sz val="12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0"/>
      <color theme="1"/>
      <name val="Script MT Bold"/>
      <family val="4"/>
    </font>
    <font>
      <b/>
      <sz val="13.5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0"/>
      <color theme="1"/>
      <name val="Times New Roman"/>
      <family val="1"/>
    </font>
    <font>
      <b/>
      <sz val="10"/>
      <color theme="5" tint="-0.249977111117893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rgb="FF0070C0"/>
      <name val="Times New Roman"/>
      <family val="1"/>
    </font>
    <font>
      <b/>
      <i/>
      <sz val="10"/>
      <color rgb="FF0000FF"/>
      <name val="Times New Roman"/>
      <family val="1"/>
    </font>
    <font>
      <i/>
      <sz val="10"/>
      <color rgb="FF0000FF"/>
      <name val="Times New Roman"/>
      <family val="1"/>
    </font>
    <font>
      <i/>
      <u/>
      <sz val="11"/>
      <color theme="1"/>
      <name val="Times New Roman"/>
      <family val="1"/>
    </font>
    <font>
      <i/>
      <sz val="20"/>
      <color theme="1"/>
      <name val="Script MT Bold"/>
      <family val="4"/>
    </font>
    <font>
      <i/>
      <sz val="10"/>
      <name val="Times New Roman"/>
      <family val="1"/>
    </font>
    <font>
      <u/>
      <sz val="11"/>
      <color theme="10"/>
      <name val="Calibri"/>
      <family val="2"/>
      <scheme val="minor"/>
    </font>
    <font>
      <i/>
      <sz val="12"/>
      <color theme="1"/>
      <name val="Arial"/>
      <family val="2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1"/>
      <color theme="1"/>
      <name val="Script MT Bold"/>
      <family val="4"/>
    </font>
    <font>
      <b/>
      <i/>
      <sz val="11"/>
      <color theme="1"/>
      <name val="Arial"/>
      <family val="2"/>
    </font>
    <font>
      <b/>
      <u/>
      <sz val="10"/>
      <color rgb="FFFF0000"/>
      <name val="Times New Roman"/>
      <family val="1"/>
    </font>
    <font>
      <b/>
      <i/>
      <sz val="10"/>
      <color theme="4" tint="-0.249977111117893"/>
      <name val="Times New Roman"/>
      <family val="1"/>
    </font>
    <font>
      <b/>
      <sz val="10"/>
      <color rgb="FFFF0000"/>
      <name val="Times New Roman"/>
      <family val="1"/>
    </font>
    <font>
      <i/>
      <sz val="12"/>
      <color theme="7" tint="-0.499984740745262"/>
      <name val="Times New Roman"/>
      <family val="1"/>
    </font>
    <font>
      <i/>
      <sz val="11"/>
      <color theme="7" tint="-0.499984740745262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rgb="FF0000FF"/>
      <name val="Times New Roman"/>
      <family val="1"/>
    </font>
    <font>
      <b/>
      <u/>
      <sz val="12"/>
      <color theme="1"/>
      <name val="Times New Roman"/>
      <family val="1"/>
    </font>
    <font>
      <i/>
      <u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i/>
      <sz val="11"/>
      <color rgb="FF0000FF"/>
      <name val="Times New Roman"/>
      <family val="1"/>
    </font>
    <font>
      <i/>
      <sz val="8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sz val="8"/>
      <color rgb="FF0000FF"/>
      <name val="Times New Roman"/>
      <family val="1"/>
    </font>
    <font>
      <b/>
      <i/>
      <sz val="11"/>
      <color rgb="FF0000FF"/>
      <name val="Arial"/>
      <family val="2"/>
    </font>
    <font>
      <i/>
      <sz val="20"/>
      <color rgb="FF0000FF"/>
      <name val="Script MT Bold"/>
      <family val="4"/>
    </font>
    <font>
      <i/>
      <sz val="12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vertAlign val="superscript"/>
      <sz val="8"/>
      <color theme="1"/>
      <name val="Times New Roman"/>
      <family val="1"/>
    </font>
    <font>
      <b/>
      <sz val="12"/>
      <color theme="7" tint="-0.499984740745262"/>
      <name val="Times New Roman"/>
      <family val="1"/>
    </font>
    <font>
      <u/>
      <sz val="9"/>
      <color rgb="FF0000FF"/>
      <name val="Times New Roman"/>
      <family val="1"/>
    </font>
    <font>
      <b/>
      <sz val="9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7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1" tint="0.49998474074526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double">
        <color theme="7" tint="0.79998168889431442"/>
      </left>
      <right style="double">
        <color theme="7" tint="0.79998168889431442"/>
      </right>
      <top style="double">
        <color theme="7" tint="0.79998168889431442"/>
      </top>
      <bottom style="double">
        <color theme="7" tint="0.79998168889431442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0" applyFont="1" applyProtection="1">
      <protection hidden="1"/>
    </xf>
    <xf numFmtId="0" fontId="15" fillId="0" borderId="1" xfId="0" applyFont="1" applyBorder="1" applyAlignment="1" applyProtection="1">
      <alignment vertical="top"/>
      <protection hidden="1"/>
    </xf>
    <xf numFmtId="0" fontId="15" fillId="0" borderId="1" xfId="0" applyFont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4" fillId="0" borderId="10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11" fillId="0" borderId="6" xfId="0" applyFont="1" applyBorder="1" applyAlignment="1" applyProtection="1">
      <alignment horizontal="left" vertical="center"/>
      <protection hidden="1"/>
    </xf>
    <xf numFmtId="0" fontId="11" fillId="0" borderId="0" xfId="0" applyFont="1" applyProtection="1">
      <protection hidden="1"/>
    </xf>
    <xf numFmtId="0" fontId="15" fillId="0" borderId="2" xfId="0" applyFont="1" applyBorder="1" applyProtection="1">
      <protection hidden="1"/>
    </xf>
    <xf numFmtId="0" fontId="15" fillId="0" borderId="3" xfId="0" applyFont="1" applyBorder="1" applyProtection="1">
      <protection hidden="1"/>
    </xf>
    <xf numFmtId="0" fontId="21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5" fontId="5" fillId="0" borderId="3" xfId="0" applyNumberFormat="1" applyFont="1" applyBorder="1" applyAlignment="1" applyProtection="1">
      <alignment vertical="center" wrapText="1"/>
      <protection hidden="1"/>
    </xf>
    <xf numFmtId="42" fontId="5" fillId="0" borderId="4" xfId="0" applyNumberFormat="1" applyFont="1" applyBorder="1" applyAlignment="1" applyProtection="1">
      <alignment vertical="center" wrapText="1"/>
      <protection hidden="1"/>
    </xf>
    <xf numFmtId="0" fontId="27" fillId="4" borderId="8" xfId="0" applyFont="1" applyFill="1" applyBorder="1" applyAlignment="1" applyProtection="1">
      <alignment horizontal="left" vertical="center"/>
      <protection hidden="1"/>
    </xf>
    <xf numFmtId="5" fontId="27" fillId="4" borderId="8" xfId="0" applyNumberFormat="1" applyFont="1" applyFill="1" applyBorder="1" applyAlignment="1" applyProtection="1">
      <alignment vertical="center" wrapText="1"/>
      <protection hidden="1"/>
    </xf>
    <xf numFmtId="42" fontId="27" fillId="4" borderId="11" xfId="0" applyNumberFormat="1" applyFont="1" applyFill="1" applyBorder="1" applyAlignment="1" applyProtection="1">
      <alignment vertical="center" wrapText="1"/>
      <protection hidden="1"/>
    </xf>
    <xf numFmtId="42" fontId="27" fillId="4" borderId="8" xfId="0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7" fillId="0" borderId="0" xfId="0" quotePrefix="1" applyFont="1" applyProtection="1">
      <protection hidden="1"/>
    </xf>
    <xf numFmtId="0" fontId="4" fillId="0" borderId="3" xfId="0" applyFont="1" applyBorder="1" applyProtection="1">
      <protection hidden="1"/>
    </xf>
    <xf numFmtId="0" fontId="17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165" fontId="33" fillId="0" borderId="0" xfId="0" applyNumberFormat="1" applyFont="1" applyAlignment="1" applyProtection="1">
      <alignment vertical="top"/>
      <protection hidden="1"/>
    </xf>
    <xf numFmtId="0" fontId="24" fillId="2" borderId="3" xfId="0" applyFont="1" applyFill="1" applyBorder="1" applyAlignment="1" applyProtection="1">
      <alignment vertical="center" wrapText="1"/>
      <protection hidden="1"/>
    </xf>
    <xf numFmtId="0" fontId="24" fillId="2" borderId="4" xfId="0" applyFont="1" applyFill="1" applyBorder="1" applyAlignment="1" applyProtection="1">
      <alignment vertical="center" wrapText="1"/>
      <protection hidden="1"/>
    </xf>
    <xf numFmtId="0" fontId="15" fillId="2" borderId="5" xfId="0" applyFont="1" applyFill="1" applyBorder="1" applyAlignment="1" applyProtection="1">
      <alignment horizontal="center" vertical="center"/>
      <protection hidden="1"/>
    </xf>
    <xf numFmtId="42" fontId="5" fillId="0" borderId="3" xfId="0" applyNumberFormat="1" applyFont="1" applyBorder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vertical="top" wrapText="1"/>
      <protection hidden="1"/>
    </xf>
    <xf numFmtId="0" fontId="36" fillId="0" borderId="0" xfId="0" applyFont="1" applyAlignment="1" applyProtection="1">
      <alignment vertical="top" wrapText="1"/>
      <protection hidden="1"/>
    </xf>
    <xf numFmtId="0" fontId="37" fillId="0" borderId="0" xfId="0" applyFont="1" applyAlignment="1" applyProtection="1">
      <alignment horizontal="left" vertical="top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vertical="top"/>
      <protection hidden="1"/>
    </xf>
    <xf numFmtId="0" fontId="12" fillId="0" borderId="0" xfId="0" applyFont="1" applyProtection="1">
      <protection hidden="1"/>
    </xf>
    <xf numFmtId="0" fontId="2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horizontal="left" vertical="top"/>
      <protection hidden="1"/>
    </xf>
    <xf numFmtId="0" fontId="29" fillId="0" borderId="0" xfId="0" applyFont="1" applyAlignment="1" applyProtection="1">
      <alignment horizontal="left" vertical="top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textRotation="90"/>
      <protection hidden="1"/>
    </xf>
    <xf numFmtId="0" fontId="15" fillId="0" borderId="0" xfId="0" applyFont="1" applyAlignment="1" applyProtection="1">
      <alignment horizontal="left" vertical="top"/>
      <protection hidden="1"/>
    </xf>
    <xf numFmtId="0" fontId="1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top"/>
      <protection hidden="1"/>
    </xf>
    <xf numFmtId="0" fontId="16" fillId="0" borderId="0" xfId="0" applyFont="1" applyProtection="1"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42" fontId="11" fillId="0" borderId="11" xfId="0" applyNumberFormat="1" applyFont="1" applyBorder="1" applyProtection="1">
      <protection hidden="1"/>
    </xf>
    <xf numFmtId="42" fontId="11" fillId="0" borderId="12" xfId="0" applyNumberFormat="1" applyFont="1" applyBorder="1" applyProtection="1">
      <protection hidden="1"/>
    </xf>
    <xf numFmtId="0" fontId="4" fillId="0" borderId="13" xfId="0" applyFont="1" applyBorder="1" applyProtection="1">
      <protection hidden="1"/>
    </xf>
    <xf numFmtId="44" fontId="5" fillId="0" borderId="4" xfId="0" applyNumberFormat="1" applyFont="1" applyBorder="1" applyProtection="1">
      <protection hidden="1"/>
    </xf>
    <xf numFmtId="0" fontId="15" fillId="2" borderId="3" xfId="0" applyFont="1" applyFill="1" applyBorder="1" applyAlignment="1" applyProtection="1">
      <alignment horizontal="center" vertical="center"/>
      <protection hidden="1"/>
    </xf>
    <xf numFmtId="44" fontId="4" fillId="0" borderId="8" xfId="0" applyNumberFormat="1" applyFont="1" applyBorder="1" applyProtection="1">
      <protection hidden="1"/>
    </xf>
    <xf numFmtId="42" fontId="4" fillId="0" borderId="8" xfId="0" applyNumberFormat="1" applyFont="1" applyBorder="1" applyProtection="1">
      <protection hidden="1"/>
    </xf>
    <xf numFmtId="42" fontId="11" fillId="0" borderId="0" xfId="0" applyNumberFormat="1" applyFont="1" applyProtection="1">
      <protection hidden="1"/>
    </xf>
    <xf numFmtId="0" fontId="4" fillId="0" borderId="1" xfId="0" applyFont="1" applyBorder="1" applyProtection="1">
      <protection hidden="1"/>
    </xf>
    <xf numFmtId="44" fontId="5" fillId="0" borderId="3" xfId="0" applyNumberFormat="1" applyFont="1" applyBorder="1" applyProtection="1">
      <protection hidden="1"/>
    </xf>
    <xf numFmtId="44" fontId="15" fillId="7" borderId="7" xfId="0" applyNumberFormat="1" applyFont="1" applyFill="1" applyBorder="1" applyProtection="1">
      <protection hidden="1"/>
    </xf>
    <xf numFmtId="0" fontId="4" fillId="7" borderId="7" xfId="0" applyFont="1" applyFill="1" applyBorder="1" applyProtection="1">
      <protection hidden="1"/>
    </xf>
    <xf numFmtId="0" fontId="18" fillId="5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8" fillId="5" borderId="0" xfId="0" applyFont="1" applyFill="1" applyAlignment="1" applyProtection="1">
      <alignment vertical="center" wrapText="1"/>
      <protection hidden="1"/>
    </xf>
    <xf numFmtId="0" fontId="18" fillId="0" borderId="0" xfId="0" quotePrefix="1" applyFont="1" applyAlignment="1" applyProtection="1">
      <alignment horizontal="left"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7" fontId="18" fillId="0" borderId="0" xfId="0" quotePrefix="1" applyNumberFormat="1" applyFont="1" applyAlignment="1" applyProtection="1">
      <alignment vertical="center"/>
      <protection hidden="1"/>
    </xf>
    <xf numFmtId="42" fontId="5" fillId="0" borderId="3" xfId="0" applyNumberFormat="1" applyFont="1" applyBorder="1" applyAlignment="1" applyProtection="1">
      <alignment horizontal="center" vertical="center" wrapText="1"/>
      <protection hidden="1"/>
    </xf>
    <xf numFmtId="42" fontId="5" fillId="0" borderId="4" xfId="0" applyNumberFormat="1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vertical="center" wrapText="1"/>
      <protection hidden="1"/>
    </xf>
    <xf numFmtId="0" fontId="48" fillId="0" borderId="0" xfId="0" applyFont="1" applyAlignment="1" applyProtection="1">
      <alignment horizontal="center"/>
      <protection hidden="1"/>
    </xf>
    <xf numFmtId="42" fontId="4" fillId="0" borderId="0" xfId="0" applyNumberFormat="1" applyFont="1" applyProtection="1">
      <protection hidden="1"/>
    </xf>
    <xf numFmtId="0" fontId="4" fillId="7" borderId="0" xfId="0" applyFont="1" applyFill="1" applyProtection="1"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vertical="top"/>
      <protection hidden="1"/>
    </xf>
    <xf numFmtId="171" fontId="5" fillId="0" borderId="0" xfId="0" applyNumberFormat="1" applyFont="1" applyAlignment="1" applyProtection="1">
      <alignment vertical="top"/>
      <protection hidden="1"/>
    </xf>
    <xf numFmtId="0" fontId="46" fillId="0" borderId="0" xfId="0" applyFont="1" applyAlignment="1" applyProtection="1">
      <alignment vertical="top" wrapText="1"/>
      <protection hidden="1"/>
    </xf>
    <xf numFmtId="172" fontId="51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47" fillId="0" borderId="0" xfId="0" applyFont="1" applyAlignment="1" applyProtection="1">
      <alignment vertical="center"/>
      <protection hidden="1"/>
    </xf>
    <xf numFmtId="173" fontId="37" fillId="0" borderId="0" xfId="0" applyNumberFormat="1" applyFont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173" fontId="37" fillId="0" borderId="0" xfId="0" applyNumberFormat="1" applyFont="1" applyAlignment="1" applyProtection="1">
      <alignment horizontal="center" vertical="top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right" vertical="top" wrapText="1"/>
      <protection hidden="1"/>
    </xf>
    <xf numFmtId="171" fontId="5" fillId="0" borderId="0" xfId="0" applyNumberFormat="1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wrapText="1"/>
      <protection hidden="1"/>
    </xf>
    <xf numFmtId="171" fontId="15" fillId="0" borderId="0" xfId="0" applyNumberFormat="1" applyFont="1" applyAlignment="1" applyProtection="1">
      <alignment vertical="top"/>
      <protection hidden="1"/>
    </xf>
    <xf numFmtId="171" fontId="15" fillId="0" borderId="0" xfId="0" applyNumberFormat="1" applyFont="1" applyAlignment="1" applyProtection="1">
      <alignment horizontal="left" vertical="top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171" fontId="52" fillId="8" borderId="0" xfId="0" applyNumberFormat="1" applyFont="1" applyFill="1" applyAlignment="1" applyProtection="1">
      <alignment horizontal="left" vertical="top"/>
      <protection hidden="1"/>
    </xf>
    <xf numFmtId="0" fontId="47" fillId="8" borderId="0" xfId="0" applyFont="1" applyFill="1" applyAlignment="1" applyProtection="1">
      <alignment horizontal="left" vertical="center" wrapText="1"/>
      <protection hidden="1"/>
    </xf>
    <xf numFmtId="173" fontId="37" fillId="8" borderId="0" xfId="0" applyNumberFormat="1" applyFont="1" applyFill="1" applyAlignment="1" applyProtection="1">
      <alignment horizontal="center" vertical="center" wrapText="1"/>
      <protection hidden="1"/>
    </xf>
    <xf numFmtId="0" fontId="18" fillId="8" borderId="0" xfId="0" applyFont="1" applyFill="1" applyAlignment="1" applyProtection="1">
      <alignment vertical="center" wrapText="1"/>
      <protection hidden="1"/>
    </xf>
    <xf numFmtId="165" fontId="33" fillId="0" borderId="0" xfId="0" applyNumberFormat="1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7" fillId="0" borderId="0" xfId="0" quotePrefix="1" applyFont="1" applyAlignment="1" applyProtection="1">
      <alignment horizontal="left" vertical="center"/>
      <protection hidden="1"/>
    </xf>
    <xf numFmtId="170" fontId="18" fillId="0" borderId="8" xfId="0" quotePrefix="1" applyNumberFormat="1" applyFont="1" applyBorder="1" applyAlignment="1" applyProtection="1">
      <alignment horizontal="left" vertical="center" wrapText="1"/>
      <protection hidden="1"/>
    </xf>
    <xf numFmtId="0" fontId="56" fillId="0" borderId="0" xfId="0" applyFont="1" applyAlignment="1" applyProtection="1">
      <alignment vertical="center"/>
      <protection hidden="1"/>
    </xf>
    <xf numFmtId="0" fontId="57" fillId="5" borderId="0" xfId="0" applyFont="1" applyFill="1" applyAlignment="1" applyProtection="1">
      <alignment vertical="center" wrapText="1"/>
      <protection hidden="1"/>
    </xf>
    <xf numFmtId="0" fontId="54" fillId="5" borderId="0" xfId="0" applyFont="1" applyFill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175" fontId="5" fillId="0" borderId="5" xfId="0" applyNumberFormat="1" applyFont="1" applyBorder="1" applyProtection="1">
      <protection hidden="1"/>
    </xf>
    <xf numFmtId="175" fontId="4" fillId="7" borderId="7" xfId="0" applyNumberFormat="1" applyFont="1" applyFill="1" applyBorder="1" applyProtection="1">
      <protection hidden="1"/>
    </xf>
    <xf numFmtId="0" fontId="66" fillId="0" borderId="0" xfId="0" applyFont="1" applyAlignment="1" applyProtection="1">
      <alignment vertical="top"/>
      <protection hidden="1"/>
    </xf>
    <xf numFmtId="0" fontId="67" fillId="0" borderId="15" xfId="0" applyFont="1" applyBorder="1" applyAlignment="1" applyProtection="1">
      <alignment horizontal="center" vertical="top" wrapText="1"/>
      <protection hidden="1"/>
    </xf>
    <xf numFmtId="171" fontId="53" fillId="8" borderId="0" xfId="0" applyNumberFormat="1" applyFont="1" applyFill="1" applyAlignment="1" applyProtection="1">
      <alignment horizontal="right" vertical="center"/>
      <protection hidden="1"/>
    </xf>
    <xf numFmtId="174" fontId="53" fillId="8" borderId="16" xfId="0" applyNumberFormat="1" applyFont="1" applyFill="1" applyBorder="1" applyAlignment="1" applyProtection="1">
      <alignment horizontal="center" vertical="center" wrapText="1"/>
      <protection hidden="1"/>
    </xf>
    <xf numFmtId="0" fontId="39" fillId="3" borderId="3" xfId="0" applyFont="1" applyFill="1" applyBorder="1" applyAlignment="1" applyProtection="1">
      <alignment horizontal="left"/>
      <protection hidden="1"/>
    </xf>
    <xf numFmtId="0" fontId="32" fillId="3" borderId="8" xfId="0" applyFont="1" applyFill="1" applyBorder="1" applyAlignment="1" applyProtection="1">
      <alignment horizontal="left"/>
      <protection hidden="1"/>
    </xf>
    <xf numFmtId="0" fontId="15" fillId="0" borderId="8" xfId="0" applyFont="1" applyBorder="1" applyAlignment="1" applyProtection="1">
      <alignment horizontal="right"/>
      <protection hidden="1"/>
    </xf>
    <xf numFmtId="166" fontId="35" fillId="3" borderId="8" xfId="0" applyNumberFormat="1" applyFont="1" applyFill="1" applyBorder="1" applyAlignment="1" applyProtection="1">
      <alignment horizontal="center"/>
      <protection hidden="1"/>
    </xf>
    <xf numFmtId="0" fontId="46" fillId="0" borderId="0" xfId="0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50" fillId="0" borderId="0" xfId="0" applyFont="1" applyAlignment="1" applyProtection="1">
      <alignment horizontal="left" vertical="top" wrapText="1"/>
      <protection hidden="1"/>
    </xf>
    <xf numFmtId="0" fontId="13" fillId="3" borderId="0" xfId="0" applyFont="1" applyFill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horizontal="left" wrapText="1"/>
      <protection hidden="1"/>
    </xf>
    <xf numFmtId="0" fontId="37" fillId="0" borderId="0" xfId="0" applyFont="1" applyAlignment="1" applyProtection="1">
      <alignment horizontal="left" vertical="top" wrapText="1"/>
      <protection hidden="1"/>
    </xf>
    <xf numFmtId="0" fontId="39" fillId="3" borderId="1" xfId="0" applyFont="1" applyFill="1" applyBorder="1" applyAlignment="1" applyProtection="1">
      <alignment horizontal="left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44" fillId="2" borderId="0" xfId="0" applyFont="1" applyFill="1" applyAlignment="1" applyProtection="1">
      <alignment horizontal="center" vertical="top" wrapText="1"/>
      <protection hidden="1"/>
    </xf>
    <xf numFmtId="0" fontId="44" fillId="2" borderId="0" xfId="0" applyFont="1" applyFill="1" applyAlignment="1" applyProtection="1">
      <alignment horizontal="center" vertical="top"/>
      <protection hidden="1"/>
    </xf>
    <xf numFmtId="0" fontId="50" fillId="0" borderId="0" xfId="0" applyFont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63" fillId="0" borderId="0" xfId="0" applyFont="1" applyAlignment="1" applyProtection="1">
      <alignment horizontal="left"/>
      <protection hidden="1"/>
    </xf>
    <xf numFmtId="42" fontId="5" fillId="0" borderId="3" xfId="0" applyNumberFormat="1" applyFont="1" applyBorder="1" applyAlignment="1" applyProtection="1">
      <alignment horizontal="center" vertical="center" wrapText="1"/>
      <protection hidden="1"/>
    </xf>
    <xf numFmtId="42" fontId="5" fillId="0" borderId="4" xfId="0" applyNumberFormat="1" applyFont="1" applyBorder="1" applyAlignment="1" applyProtection="1">
      <alignment horizontal="center" vertical="center" wrapText="1"/>
      <protection hidden="1"/>
    </xf>
    <xf numFmtId="165" fontId="33" fillId="0" borderId="0" xfId="0" applyNumberFormat="1" applyFont="1" applyAlignment="1" applyProtection="1">
      <alignment horizontal="left" vertical="top"/>
      <protection hidden="1"/>
    </xf>
    <xf numFmtId="0" fontId="58" fillId="3" borderId="0" xfId="0" applyFont="1" applyFill="1" applyAlignment="1" applyProtection="1">
      <alignment horizontal="right" vertical="center" wrapText="1"/>
      <protection locked="0"/>
    </xf>
    <xf numFmtId="0" fontId="44" fillId="2" borderId="0" xfId="0" applyFont="1" applyFill="1" applyAlignment="1" applyProtection="1">
      <alignment horizontal="center" vertical="center" wrapText="1"/>
      <protection hidden="1"/>
    </xf>
    <xf numFmtId="0" fontId="44" fillId="2" borderId="0" xfId="0" applyFont="1" applyFill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left" vertical="center"/>
      <protection hidden="1"/>
    </xf>
    <xf numFmtId="0" fontId="15" fillId="2" borderId="3" xfId="0" applyFont="1" applyFill="1" applyBorder="1" applyAlignment="1" applyProtection="1">
      <alignment horizontal="left" vertical="center"/>
      <protection hidden="1"/>
    </xf>
    <xf numFmtId="0" fontId="55" fillId="3" borderId="8" xfId="0" quotePrefix="1" applyFont="1" applyFill="1" applyBorder="1" applyAlignment="1" applyProtection="1">
      <alignment horizontal="center" vertical="center" wrapText="1"/>
      <protection locked="0"/>
    </xf>
    <xf numFmtId="0" fontId="55" fillId="3" borderId="8" xfId="0" applyFont="1" applyFill="1" applyBorder="1" applyAlignment="1" applyProtection="1">
      <alignment horizontal="center" vertical="center" wrapText="1"/>
      <protection locked="0"/>
    </xf>
    <xf numFmtId="42" fontId="54" fillId="3" borderId="0" xfId="0" applyNumberFormat="1" applyFont="1" applyFill="1" applyAlignment="1" applyProtection="1">
      <alignment horizontal="center" vertical="center" wrapText="1"/>
      <protection locked="0"/>
    </xf>
    <xf numFmtId="9" fontId="45" fillId="0" borderId="14" xfId="0" quotePrefix="1" applyNumberFormat="1" applyFont="1" applyBorder="1" applyAlignment="1" applyProtection="1">
      <alignment horizontal="center" vertical="center" wrapText="1"/>
      <protection hidden="1"/>
    </xf>
    <xf numFmtId="9" fontId="45" fillId="0" borderId="13" xfId="0" quotePrefix="1" applyNumberFormat="1" applyFont="1" applyBorder="1" applyAlignment="1" applyProtection="1">
      <alignment horizontal="center" vertical="center" wrapText="1"/>
      <protection hidden="1"/>
    </xf>
    <xf numFmtId="3" fontId="54" fillId="3" borderId="2" xfId="0" quotePrefix="1" applyNumberFormat="1" applyFont="1" applyFill="1" applyBorder="1" applyAlignment="1" applyProtection="1">
      <alignment horizontal="center" vertical="center" wrapText="1"/>
      <protection locked="0"/>
    </xf>
    <xf numFmtId="3" fontId="54" fillId="3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hidden="1"/>
    </xf>
    <xf numFmtId="0" fontId="24" fillId="2" borderId="4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42" fontId="54" fillId="3" borderId="3" xfId="0" quotePrefix="1" applyNumberFormat="1" applyFont="1" applyFill="1" applyBorder="1" applyAlignment="1" applyProtection="1">
      <alignment horizontal="left" vertical="center" wrapText="1"/>
      <protection locked="0"/>
    </xf>
    <xf numFmtId="0" fontId="43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54" fillId="3" borderId="3" xfId="0" quotePrefix="1" applyFont="1" applyFill="1" applyBorder="1" applyAlignment="1" applyProtection="1">
      <alignment horizontal="left" vertical="center" wrapText="1"/>
      <protection locked="0"/>
    </xf>
    <xf numFmtId="0" fontId="24" fillId="2" borderId="2" xfId="0" applyFont="1" applyFill="1" applyBorder="1" applyAlignment="1" applyProtection="1">
      <alignment horizontal="left" vertical="center"/>
      <protection hidden="1"/>
    </xf>
    <xf numFmtId="0" fontId="24" fillId="2" borderId="3" xfId="0" applyFont="1" applyFill="1" applyBorder="1" applyAlignment="1" applyProtection="1">
      <alignment horizontal="left" vertical="center"/>
      <protection hidden="1"/>
    </xf>
    <xf numFmtId="0" fontId="54" fillId="3" borderId="1" xfId="0" applyFont="1" applyFill="1" applyBorder="1" applyAlignment="1" applyProtection="1">
      <alignment horizontal="left" vertical="center" wrapText="1"/>
      <protection locked="0"/>
    </xf>
    <xf numFmtId="165" fontId="5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3" borderId="1" xfId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3" fontId="54" fillId="3" borderId="3" xfId="0" applyNumberFormat="1" applyFont="1" applyFill="1" applyBorder="1" applyAlignment="1" applyProtection="1">
      <alignment horizontal="left" vertical="center" wrapText="1"/>
      <protection locked="0"/>
    </xf>
    <xf numFmtId="3" fontId="54" fillId="3" borderId="1" xfId="0" quotePrefix="1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top" wrapText="1"/>
      <protection hidden="1"/>
    </xf>
    <xf numFmtId="166" fontId="61" fillId="3" borderId="3" xfId="0" applyNumberFormat="1" applyFont="1" applyFill="1" applyBorder="1" applyAlignment="1" applyProtection="1">
      <alignment horizontal="center"/>
      <protection locked="0"/>
    </xf>
    <xf numFmtId="0" fontId="59" fillId="3" borderId="0" xfId="0" applyFont="1" applyFill="1" applyAlignment="1" applyProtection="1">
      <alignment horizontal="left" vertical="center"/>
      <protection locked="0"/>
    </xf>
    <xf numFmtId="0" fontId="59" fillId="3" borderId="1" xfId="0" applyFont="1" applyFill="1" applyBorder="1" applyAlignment="1" applyProtection="1">
      <alignment horizontal="left" vertical="center"/>
      <protection locked="0"/>
    </xf>
    <xf numFmtId="42" fontId="27" fillId="4" borderId="8" xfId="0" applyNumberFormat="1" applyFont="1" applyFill="1" applyBorder="1" applyAlignment="1" applyProtection="1">
      <alignment horizontal="center" vertical="center" wrapText="1"/>
      <protection hidden="1"/>
    </xf>
    <xf numFmtId="42" fontId="27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40" fillId="2" borderId="0" xfId="0" applyFont="1" applyFill="1" applyAlignment="1" applyProtection="1">
      <alignment horizontal="left" vertical="top" wrapText="1"/>
      <protection hidden="1"/>
    </xf>
    <xf numFmtId="0" fontId="60" fillId="3" borderId="3" xfId="0" applyFont="1" applyFill="1" applyBorder="1" applyAlignment="1" applyProtection="1">
      <alignment horizontal="left" vertical="center"/>
      <protection locked="0"/>
    </xf>
    <xf numFmtId="42" fontId="5" fillId="0" borderId="1" xfId="0" applyNumberFormat="1" applyFont="1" applyBorder="1" applyAlignment="1" applyProtection="1">
      <alignment horizontal="center" vertical="center" wrapText="1"/>
      <protection hidden="1"/>
    </xf>
    <xf numFmtId="42" fontId="5" fillId="0" borderId="13" xfId="0" applyNumberFormat="1" applyFont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D6DCE4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39856</xdr:colOff>
      <xdr:row>0</xdr:row>
      <xdr:rowOff>75479</xdr:rowOff>
    </xdr:from>
    <xdr:to>
      <xdr:col>16</xdr:col>
      <xdr:colOff>205661</xdr:colOff>
      <xdr:row>6</xdr:row>
      <xdr:rowOff>184699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E80F10-132F-4267-9629-6B581B8682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08" r="3385" b="14179"/>
        <a:stretch/>
      </xdr:blipFill>
      <xdr:spPr>
        <a:xfrm>
          <a:off x="2313156" y="75479"/>
          <a:ext cx="2330450" cy="1176020"/>
        </a:xfrm>
        <a:prstGeom prst="rect">
          <a:avLst/>
        </a:prstGeom>
      </xdr:spPr>
    </xdr:pic>
    <xdr:clientData/>
  </xdr:twoCellAnchor>
  <xdr:twoCellAnchor editAs="oneCell">
    <xdr:from>
      <xdr:col>33</xdr:col>
      <xdr:colOff>239845</xdr:colOff>
      <xdr:row>0</xdr:row>
      <xdr:rowOff>18329</xdr:rowOff>
    </xdr:from>
    <xdr:to>
      <xdr:col>38</xdr:col>
      <xdr:colOff>250593</xdr:colOff>
      <xdr:row>6</xdr:row>
      <xdr:rowOff>133899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DDFFA4-4C58-47BD-9267-88ED645316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08" r="3385" b="14179"/>
        <a:stretch/>
      </xdr:blipFill>
      <xdr:spPr>
        <a:xfrm>
          <a:off x="9652499" y="18329"/>
          <a:ext cx="2399324" cy="1180416"/>
        </a:xfrm>
        <a:prstGeom prst="rect">
          <a:avLst/>
        </a:prstGeom>
      </xdr:spPr>
    </xdr:pic>
    <xdr:clientData/>
  </xdr:twoCellAnchor>
  <xdr:twoCellAnchor>
    <xdr:from>
      <xdr:col>44</xdr:col>
      <xdr:colOff>33956</xdr:colOff>
      <xdr:row>0</xdr:row>
      <xdr:rowOff>1422</xdr:rowOff>
    </xdr:from>
    <xdr:to>
      <xdr:col>67</xdr:col>
      <xdr:colOff>216641</xdr:colOff>
      <xdr:row>9</xdr:row>
      <xdr:rowOff>5292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86622F-CA28-B0B1-FE4E-ECD7927F6F7B}"/>
            </a:ext>
          </a:extLst>
        </xdr:cNvPr>
        <xdr:cNvSpPr/>
      </xdr:nvSpPr>
      <xdr:spPr>
        <a:xfrm>
          <a:off x="15356506" y="1422"/>
          <a:ext cx="14057435" cy="195332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password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2368560</xdr:colOff>
      <xdr:row>0</xdr:row>
      <xdr:rowOff>11979</xdr:rowOff>
    </xdr:from>
    <xdr:to>
      <xdr:col>8</xdr:col>
      <xdr:colOff>137593</xdr:colOff>
      <xdr:row>6</xdr:row>
      <xdr:rowOff>121199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337BC-227D-4881-AAB7-2B987615E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08" r="3385" b="14179"/>
        <a:stretch/>
      </xdr:blipFill>
      <xdr:spPr>
        <a:xfrm>
          <a:off x="2615504" y="11979"/>
          <a:ext cx="2425700" cy="1188720"/>
        </a:xfrm>
        <a:prstGeom prst="rect">
          <a:avLst/>
        </a:prstGeom>
      </xdr:spPr>
    </xdr:pic>
    <xdr:clientData/>
  </xdr:twoCellAnchor>
  <xdr:twoCellAnchor>
    <xdr:from>
      <xdr:col>0</xdr:col>
      <xdr:colOff>134055</xdr:colOff>
      <xdr:row>0</xdr:row>
      <xdr:rowOff>42333</xdr:rowOff>
    </xdr:from>
    <xdr:to>
      <xdr:col>17</xdr:col>
      <xdr:colOff>35277</xdr:colOff>
      <xdr:row>7</xdr:row>
      <xdr:rowOff>218722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418749B-8C5B-C2E7-7DA8-09D9D1BCBCDE}"/>
            </a:ext>
          </a:extLst>
        </xdr:cNvPr>
        <xdr:cNvSpPr/>
      </xdr:nvSpPr>
      <xdr:spPr>
        <a:xfrm>
          <a:off x="134055" y="42333"/>
          <a:ext cx="7620000" cy="1453445"/>
        </a:xfrm>
        <a:prstGeom prst="rect">
          <a:avLst/>
        </a:prstGeom>
        <a:solidFill>
          <a:schemeClr val="bg1">
            <a:alpha val="16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yan_s_morita1_hawaii_gov/Documents/+++DATA--All/1.%202024%20QAP--CA%20Update%20&amp;%20BOOKING--ALL%20Data/2.%20TEMPLATE--2024-Consolidated-Application-02-09-24--PULLs%208.29.24.xlsx" TargetMode="External"/><Relationship Id="rId2" Type="http://schemas.openxmlformats.org/officeDocument/2006/relationships/externalLinkPath" Target="https://hawaiioimt-my.sharepoint.com/personal/ryan_s_morita1_hawaii_gov/Documents/+++DATA--All/1.%202024%20QAP--CA%20Update%20&amp;%20BOOKING--ALL%20Data/2.%20TEMPLATE--2024-Consolidated-Application-02-09-24--PULLs%208.29.24.xlsx" TargetMode="External"/><Relationship Id="rId1" Type="http://schemas.openxmlformats.org/officeDocument/2006/relationships/externalLinkPath" Target="/personal/ryan_s_morita1_hawaii_gov/Documents/+++DATA--All/1.%202024%20QAP--CA%20Update%20&amp;%20BOOKING--ALL%20Data/2.%20TEMPLATE--2024-Consolidated-Application-02-09-24--PULLs%208.29.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yan_s_morita1_hawaii_gov/Documents/+++2026%20FundingRound/CHG%20TRACKER--2025-Consolidated-Application-12-18-24%20(11)---GREEN%20COMPLETE-RED%20NOT%20DONE.xlsx" TargetMode="External"/><Relationship Id="rId2" Type="http://schemas.openxmlformats.org/officeDocument/2006/relationships/externalLinkPath" Target="https://hawaiioimt-my.sharepoint.com/personal/ryan_s_morita1_hawaii_gov/Documents/+++2026%20FundingRound/CHG%20TRACKER--2025-Consolidated-Application-12-18-24%20(11)---GREEN%20COMPLETE-RED%20NOT%20DONE.xlsx" TargetMode="External"/><Relationship Id="rId1" Type="http://schemas.openxmlformats.org/officeDocument/2006/relationships/externalLinkPath" Target="/personal/ryan_s_morita1_hawaii_gov/Documents/+++2026%20FundingRound/CHG%20TRACKER--2025-Consolidated-Application-12-18-24%20(11)---GREEN%20COMPLETE-RED%20NOT%20D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pplication Cover Letter"/>
      <sheetName val="Solar Water Heating Letter"/>
      <sheetName val="Financing Programs"/>
      <sheetName val="Fee Schedule"/>
      <sheetName val="Schedule of Important Events"/>
      <sheetName val="Application Submittal"/>
      <sheetName val="Instructions"/>
      <sheetName val="Area Measurement Guidance"/>
      <sheetName val="Application &amp; Input"/>
      <sheetName val="PRINT &amp; SUBMIT v2"/>
      <sheetName val="Data 1--All Except Op Rev"/>
      <sheetName val="Data 2--ExH-A PERM Sources"/>
      <sheetName val="Data 3--ExH-D"/>
      <sheetName val="Data #5--VARIANCE"/>
      <sheetName val="A-Financing Sources"/>
      <sheetName val="B-Project Budget"/>
      <sheetName val="B1-Rehab Cost"/>
      <sheetName val="B2-Bond Issuance"/>
      <sheetName val="B3-Developer Fee"/>
      <sheetName val="B4-Budget Thresh"/>
      <sheetName val="B5-Sitework Breakdown"/>
      <sheetName val="B6-Vertical Breakdown"/>
      <sheetName val="C-Disbursement &amp; Funding"/>
      <sheetName val="D1-Hist I&amp;E(DNU)"/>
      <sheetName val="D-Operating Budget"/>
      <sheetName val="E-Multi-Year Budget"/>
      <sheetName val="F-LIHTC Basis &amp; Calc"/>
      <sheetName val="G-Project Sales Revenues"/>
      <sheetName val="Names(DNU)"/>
      <sheetName val="Juliet_Contigency Analysis"/>
      <sheetName val="Juliet_Budget Breakdown"/>
      <sheetName val="Juliet_Breakeven Analysis"/>
      <sheetName val="Certifications &amp; Assurances"/>
      <sheetName val="Credit Authorization"/>
      <sheetName val="LIHTC Threshold Certifications"/>
      <sheetName val="LIHTC Program Certification"/>
      <sheetName val="Questions"/>
      <sheetName val="HMMF Section"/>
      <sheetName val="RHRF Section"/>
      <sheetName val="Exhibits 8 &amp; 9"/>
      <sheetName val="Environmental Questionnaire"/>
      <sheetName val="Market Analyst Affidavit"/>
      <sheetName val="Developer-Applicant Affidavit"/>
      <sheetName val="Exhibit 34"/>
      <sheetName val="Exhibit 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pplication Cover Letter"/>
      <sheetName val="Solar Water Heating Letter"/>
      <sheetName val="Financing Programs"/>
      <sheetName val="Fee Schedule"/>
      <sheetName val="Schedule of Important Events"/>
      <sheetName val="Application Submittal"/>
      <sheetName val="Instructions"/>
      <sheetName val="Area Measurement Guidance"/>
      <sheetName val="Application Receipt&amp;Invoice"/>
      <sheetName val="Application &amp; Input"/>
      <sheetName val="Names(DNU)"/>
      <sheetName val="A-Financing Sources"/>
      <sheetName val="B-Project Budget"/>
      <sheetName val="B2-Bond Issuance"/>
      <sheetName val="B1-Rehab Cost"/>
      <sheetName val="B3-Developer Fee"/>
      <sheetName val="B4-Budget Thresh"/>
      <sheetName val="B5-Sitework Breakdown"/>
      <sheetName val="B6-Vertical Breakdown"/>
      <sheetName val="C-Disbursement &amp; Funding"/>
      <sheetName val="D1-Hist I&amp;E(DNU)"/>
      <sheetName val="D-Operating Budget"/>
      <sheetName val="D1-Operating Subsidy Calc"/>
      <sheetName val="E-Multi-Year Budget"/>
      <sheetName val="F-LIHTC Basis &amp; Calc"/>
      <sheetName val="G-Project Sales Revenues"/>
      <sheetName val="Juliet_Contigency Analysis"/>
      <sheetName val="Juliet_Budget Breakdown"/>
      <sheetName val="Juliet_Breakeven Analysis"/>
      <sheetName val="Certifications &amp; Assurances"/>
      <sheetName val="Credit Authorization"/>
      <sheetName val="LIHTC Threshold Certifications"/>
      <sheetName val="LIHTC Program Certification"/>
      <sheetName val="Questions"/>
      <sheetName val="HMMF Section"/>
      <sheetName val="RHRF Section"/>
      <sheetName val="Exhibits 8 &amp; 9"/>
      <sheetName val="Environmental Questionnaire"/>
      <sheetName val="Market Analyst Affidavit"/>
      <sheetName val="Developer-Applicant Affidavit"/>
      <sheetName val="Exhibit 34"/>
      <sheetName val="Exhibit 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5">
          <cell r="A5">
            <v>1</v>
          </cell>
        </row>
        <row r="6">
          <cell r="A6">
            <v>1.3</v>
          </cell>
        </row>
        <row r="8">
          <cell r="A8" t="str">
            <v>Equity</v>
          </cell>
        </row>
        <row r="9">
          <cell r="A9" t="str">
            <v>Debt</v>
          </cell>
        </row>
        <row r="11">
          <cell r="A11" t="str">
            <v>Yes</v>
          </cell>
        </row>
        <row r="12">
          <cell r="A12" t="str">
            <v>No</v>
          </cell>
        </row>
        <row r="19">
          <cell r="A19" t="str">
            <v>Amortizing</v>
          </cell>
        </row>
        <row r="20">
          <cell r="A20" t="str">
            <v>Cash Flow</v>
          </cell>
        </row>
        <row r="22">
          <cell r="A22" t="str">
            <v>New Building</v>
          </cell>
        </row>
        <row r="23">
          <cell r="A23" t="str">
            <v>Acquisition/Rehabilitation of an Existing Building used for housing</v>
          </cell>
        </row>
        <row r="24">
          <cell r="A24" t="str">
            <v>Acquisition/Rehabilitation of an Existing Building not used for housing</v>
          </cell>
        </row>
        <row r="27">
          <cell r="A27" t="str">
            <v>X</v>
          </cell>
        </row>
        <row r="29">
          <cell r="A29" t="str">
            <v xml:space="preserve">Private Placement </v>
          </cell>
        </row>
        <row r="30">
          <cell r="A30" t="str">
            <v>Public Issue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1625-C060-43B4-8B0E-C898D6B0B01C}">
  <sheetPr codeName="Sheet2">
    <tabColor rgb="FF92D050"/>
  </sheetPr>
  <dimension ref="A1:ED82"/>
  <sheetViews>
    <sheetView showGridLines="0" tabSelected="1" zoomScale="120" zoomScaleNormal="120" zoomScaleSheetLayoutView="108" workbookViewId="0">
      <selection activeCell="C20" sqref="C20"/>
    </sheetView>
  </sheetViews>
  <sheetFormatPr defaultColWidth="8.81640625" defaultRowHeight="15.5" x14ac:dyDescent="0.35"/>
  <cols>
    <col min="1" max="3" width="3.54296875" style="1" customWidth="1"/>
    <col min="4" max="5" width="9.54296875" style="1" customWidth="1"/>
    <col min="6" max="9" width="3.54296875" style="1" customWidth="1"/>
    <col min="10" max="28" width="3" style="1" customWidth="1"/>
    <col min="29" max="29" width="3.54296875" style="1" customWidth="1"/>
    <col min="30" max="30" width="11.54296875" style="1" customWidth="1"/>
    <col min="31" max="31" width="3.54296875" style="1" customWidth="1"/>
    <col min="32" max="37" width="5.6328125" style="1" customWidth="1"/>
    <col min="38" max="41" width="11.54296875" style="1" customWidth="1"/>
    <col min="42" max="42" width="3.54296875" style="1" customWidth="1"/>
    <col min="43" max="132" width="8.81640625" style="1"/>
    <col min="133" max="134" width="25.6328125" style="1" customWidth="1"/>
    <col min="135" max="16384" width="8.81640625" style="1"/>
  </cols>
  <sheetData>
    <row r="1" spans="1:134" ht="7" customHeight="1" x14ac:dyDescent="0.35">
      <c r="A1" s="64"/>
      <c r="B1" s="36"/>
      <c r="C1" s="36"/>
      <c r="D1" s="36"/>
      <c r="E1" s="36"/>
      <c r="F1" s="36"/>
      <c r="G1" s="36"/>
      <c r="H1" s="36"/>
      <c r="I1" s="36"/>
      <c r="J1" s="36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</row>
    <row r="2" spans="1:134" ht="15.65" customHeight="1" x14ac:dyDescent="0.35">
      <c r="A2" s="64"/>
      <c r="B2" s="35"/>
      <c r="C2" s="35"/>
      <c r="D2" s="35"/>
      <c r="E2" s="35"/>
      <c r="F2" s="35"/>
      <c r="G2" s="35"/>
      <c r="H2" s="35"/>
      <c r="I2" s="35"/>
      <c r="J2" s="35"/>
      <c r="K2" s="36"/>
      <c r="L2" s="37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</row>
    <row r="3" spans="1:134" ht="15.65" customHeight="1" x14ac:dyDescent="0.35">
      <c r="A3" s="64"/>
      <c r="B3" s="35"/>
      <c r="C3" s="35"/>
      <c r="D3" s="35"/>
      <c r="E3" s="35"/>
      <c r="F3" s="35"/>
      <c r="G3" s="35"/>
      <c r="H3" s="35"/>
      <c r="I3" s="35"/>
      <c r="J3" s="35"/>
      <c r="K3" s="35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1:134" ht="15.65" customHeight="1" x14ac:dyDescent="0.35">
      <c r="A4" s="64"/>
      <c r="B4" s="35"/>
      <c r="C4" s="35"/>
      <c r="D4" s="35"/>
      <c r="E4" s="35"/>
      <c r="F4" s="35"/>
      <c r="G4" s="35"/>
      <c r="H4" s="35"/>
      <c r="I4" s="35"/>
      <c r="J4" s="35"/>
      <c r="K4" s="39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69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</row>
    <row r="5" spans="1:134" ht="15.65" customHeight="1" x14ac:dyDescent="0.35">
      <c r="A5" s="64"/>
      <c r="B5" s="35"/>
      <c r="C5" s="35"/>
      <c r="D5" s="35"/>
      <c r="E5" s="35"/>
      <c r="F5" s="35"/>
      <c r="G5" s="35"/>
      <c r="H5" s="35"/>
      <c r="I5" s="35"/>
      <c r="J5" s="35"/>
      <c r="K5" s="39"/>
      <c r="L5" s="37"/>
      <c r="M5" s="37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</row>
    <row r="6" spans="1:134" ht="15.65" customHeight="1" x14ac:dyDescent="0.35">
      <c r="A6" s="64"/>
      <c r="B6" s="35"/>
      <c r="C6" s="35"/>
      <c r="D6" s="35"/>
      <c r="E6" s="35"/>
      <c r="F6" s="35"/>
      <c r="G6" s="35"/>
      <c r="H6" s="35"/>
      <c r="I6" s="35"/>
      <c r="J6" s="35"/>
      <c r="K6" s="39"/>
      <c r="L6" s="37"/>
      <c r="M6" s="37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</row>
    <row r="7" spans="1:134" ht="15.65" customHeight="1" x14ac:dyDescent="0.35">
      <c r="A7" s="6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Q7" s="12"/>
      <c r="EC7" s="102" t="s">
        <v>58</v>
      </c>
      <c r="ED7" s="102" t="s">
        <v>59</v>
      </c>
    </row>
    <row r="8" spans="1:134" s="91" customFormat="1" ht="16" customHeight="1" x14ac:dyDescent="0.35">
      <c r="A8" s="189" t="s">
        <v>38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2" t="s">
        <v>0</v>
      </c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EC8" s="130" t="s">
        <v>48</v>
      </c>
      <c r="ED8" s="130" t="s">
        <v>48</v>
      </c>
    </row>
    <row r="9" spans="1:134" s="91" customFormat="1" ht="16" customHeight="1" x14ac:dyDescent="0.35">
      <c r="A9" s="164" t="s">
        <v>98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81" t="s">
        <v>98</v>
      </c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EC9" s="101" t="s">
        <v>52</v>
      </c>
      <c r="ED9" s="101" t="s">
        <v>55</v>
      </c>
    </row>
    <row r="10" spans="1:134" ht="8" customHeight="1" x14ac:dyDescent="0.35">
      <c r="AE10" s="49"/>
      <c r="AF10" s="49"/>
      <c r="AG10" s="49"/>
      <c r="AH10" s="49"/>
      <c r="AI10" s="49"/>
      <c r="AJ10" s="49"/>
      <c r="AK10" s="49"/>
      <c r="AL10" s="50"/>
      <c r="AM10" s="50"/>
      <c r="AN10" s="50"/>
      <c r="AO10" s="50"/>
      <c r="EC10" s="101" t="s">
        <v>53</v>
      </c>
      <c r="ED10" s="101" t="s">
        <v>56</v>
      </c>
    </row>
    <row r="11" spans="1:134" ht="18.649999999999999" customHeight="1" x14ac:dyDescent="0.35">
      <c r="A11" s="2" t="s">
        <v>33</v>
      </c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70"/>
      <c r="AD11" s="51"/>
      <c r="AE11" s="49"/>
      <c r="AF11" s="49"/>
      <c r="AG11" s="49"/>
      <c r="AH11" s="49"/>
      <c r="AI11" s="49"/>
      <c r="AJ11" s="49"/>
      <c r="AK11" s="49"/>
      <c r="AO11" s="52"/>
      <c r="AS11" s="4"/>
      <c r="EC11" s="101" t="s">
        <v>54</v>
      </c>
      <c r="ED11" s="101" t="s">
        <v>57</v>
      </c>
    </row>
    <row r="12" spans="1:134" ht="8" customHeight="1" x14ac:dyDescent="0.35">
      <c r="A12" s="40"/>
      <c r="B12" s="40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70"/>
      <c r="AS12" s="6"/>
    </row>
    <row r="13" spans="1:134" x14ac:dyDescent="0.35">
      <c r="A13" s="40"/>
      <c r="B13" s="42" t="s">
        <v>14</v>
      </c>
      <c r="C13" s="42"/>
      <c r="D13" s="41"/>
      <c r="E13" s="41"/>
      <c r="F13" s="41"/>
      <c r="G13" s="41"/>
      <c r="H13" s="41"/>
      <c r="I13" s="41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41"/>
      <c r="AC13" s="70"/>
      <c r="AD13" s="53" t="s">
        <v>1</v>
      </c>
      <c r="AL13" s="49"/>
      <c r="AM13" s="49"/>
      <c r="AN13" s="5"/>
      <c r="AP13" s="7"/>
      <c r="AQ13" s="7"/>
      <c r="AS13" s="6"/>
    </row>
    <row r="14" spans="1:134" x14ac:dyDescent="0.35">
      <c r="A14" s="40"/>
      <c r="B14" s="42" t="s">
        <v>15</v>
      </c>
      <c r="C14" s="42"/>
      <c r="D14" s="41"/>
      <c r="E14" s="41"/>
      <c r="F14" s="41"/>
      <c r="G14" s="41"/>
      <c r="H14" s="41"/>
      <c r="I14" s="41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41"/>
      <c r="AC14" s="71"/>
      <c r="AD14" s="54" t="s">
        <v>2</v>
      </c>
      <c r="AE14" s="55"/>
      <c r="AF14" s="55"/>
      <c r="AG14" s="56">
        <f>J20</f>
        <v>0</v>
      </c>
      <c r="AH14" s="55"/>
      <c r="AI14" s="55"/>
      <c r="AJ14" s="55"/>
      <c r="AK14" s="55"/>
      <c r="AL14" s="54" t="s">
        <v>26</v>
      </c>
      <c r="AM14" s="7"/>
      <c r="AN14" s="177">
        <f>J14</f>
        <v>0</v>
      </c>
      <c r="AO14" s="177"/>
      <c r="AP14" s="30"/>
      <c r="AQ14" s="30"/>
      <c r="AS14" s="8"/>
    </row>
    <row r="15" spans="1:134" ht="15.65" customHeight="1" x14ac:dyDescent="0.35">
      <c r="A15" s="65"/>
      <c r="B15" s="42" t="s">
        <v>18</v>
      </c>
      <c r="C15" s="42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43"/>
      <c r="AC15" s="71"/>
      <c r="AD15" s="54" t="s">
        <v>19</v>
      </c>
      <c r="AE15" s="7"/>
      <c r="AF15" s="7"/>
      <c r="AG15" s="56">
        <f>J13</f>
        <v>0</v>
      </c>
      <c r="AH15" s="7"/>
      <c r="AI15" s="7"/>
      <c r="AJ15" s="7"/>
      <c r="AK15" s="7"/>
      <c r="AL15" s="54" t="s">
        <v>20</v>
      </c>
      <c r="AM15" s="57"/>
      <c r="AN15" s="162">
        <f>J17</f>
        <v>0</v>
      </c>
      <c r="AO15" s="162"/>
      <c r="AS15" s="8"/>
    </row>
    <row r="16" spans="1:134" ht="15.5" customHeight="1" x14ac:dyDescent="0.35">
      <c r="A16" s="65"/>
      <c r="B16" s="42" t="s">
        <v>27</v>
      </c>
      <c r="C16" s="42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43"/>
      <c r="AC16" s="71"/>
      <c r="AD16" s="54" t="str">
        <f>B15</f>
        <v>Applicant Address:</v>
      </c>
      <c r="AE16" s="7"/>
      <c r="AF16" s="7"/>
      <c r="AG16" s="56">
        <f>J15</f>
        <v>0</v>
      </c>
      <c r="AH16" s="7"/>
      <c r="AI16" s="7"/>
      <c r="AJ16" s="7"/>
      <c r="AK16" s="7"/>
      <c r="AL16" s="49"/>
      <c r="AM16" s="49"/>
      <c r="AN16" s="5"/>
      <c r="AO16" s="5"/>
      <c r="AS16" s="8"/>
    </row>
    <row r="17" spans="1:45" ht="15.5" customHeight="1" x14ac:dyDescent="0.35">
      <c r="A17" s="65"/>
      <c r="B17" s="42" t="s">
        <v>16</v>
      </c>
      <c r="C17" s="42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43"/>
      <c r="AC17" s="71"/>
      <c r="AD17" s="58"/>
      <c r="AE17" s="7"/>
      <c r="AF17" s="7"/>
      <c r="AG17" s="56">
        <f>J16</f>
        <v>0</v>
      </c>
      <c r="AH17" s="7"/>
      <c r="AI17" s="7"/>
      <c r="AJ17" s="7"/>
      <c r="AK17" s="7"/>
      <c r="AL17" s="49"/>
      <c r="AM17" s="49"/>
      <c r="AN17" s="5"/>
      <c r="AO17" s="5"/>
      <c r="AS17" s="8"/>
    </row>
    <row r="18" spans="1:45" ht="15.65" customHeight="1" x14ac:dyDescent="0.35">
      <c r="A18" s="65"/>
      <c r="B18" s="42" t="s">
        <v>17</v>
      </c>
      <c r="C18" s="42"/>
      <c r="J18" s="188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43"/>
      <c r="AC18" s="71"/>
      <c r="AK18" s="57"/>
      <c r="AL18" s="49"/>
      <c r="AM18" s="49"/>
      <c r="AN18" s="5"/>
      <c r="AO18" s="5"/>
      <c r="AS18" s="8"/>
    </row>
    <row r="19" spans="1:45" ht="8" customHeight="1" x14ac:dyDescent="0.35">
      <c r="AC19" s="71"/>
      <c r="AL19" s="49"/>
      <c r="AM19" s="49"/>
      <c r="AN19" s="5"/>
      <c r="AO19" s="5"/>
      <c r="AS19" s="8"/>
    </row>
    <row r="20" spans="1:45" x14ac:dyDescent="0.35">
      <c r="A20" s="40"/>
      <c r="B20" s="42" t="s">
        <v>2</v>
      </c>
      <c r="C20" s="42"/>
      <c r="D20" s="41"/>
      <c r="E20" s="41"/>
      <c r="F20" s="41"/>
      <c r="G20" s="41"/>
      <c r="H20" s="41"/>
      <c r="I20" s="41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41"/>
      <c r="AC20" s="71"/>
      <c r="AD20" s="166" t="s">
        <v>3</v>
      </c>
      <c r="AE20" s="167"/>
      <c r="AF20" s="167"/>
      <c r="AG20" s="167"/>
      <c r="AH20" s="167"/>
      <c r="AI20" s="167"/>
      <c r="AJ20" s="167"/>
      <c r="AK20" s="167"/>
      <c r="AL20" s="82"/>
      <c r="AM20" s="82"/>
      <c r="AN20" s="77"/>
      <c r="AO20" s="33" t="s">
        <v>4</v>
      </c>
      <c r="AS20" s="8"/>
    </row>
    <row r="21" spans="1:45" ht="15.75" customHeight="1" x14ac:dyDescent="0.35">
      <c r="A21" s="40"/>
      <c r="B21" s="42" t="s">
        <v>24</v>
      </c>
      <c r="C21" s="42"/>
      <c r="D21" s="41"/>
      <c r="E21" s="41"/>
      <c r="F21" s="41"/>
      <c r="G21" s="41"/>
      <c r="H21" s="41"/>
      <c r="I21" s="41"/>
      <c r="J21" s="183" t="s">
        <v>48</v>
      </c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41"/>
      <c r="AD21" s="9"/>
      <c r="AE21" s="10"/>
      <c r="AL21" s="83"/>
      <c r="AM21" s="84"/>
      <c r="AN21" s="78"/>
      <c r="AO21" s="88"/>
      <c r="AS21" s="6"/>
    </row>
    <row r="22" spans="1:45" x14ac:dyDescent="0.35">
      <c r="A22" s="40"/>
      <c r="B22" s="42" t="s">
        <v>25</v>
      </c>
      <c r="C22" s="42"/>
      <c r="J22" s="183" t="s">
        <v>48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41"/>
      <c r="AD22" s="178" t="str">
        <f>B41</f>
        <v>RENTAL HOUSING REVOLVING FUND - MIRP</v>
      </c>
      <c r="AE22" s="179"/>
      <c r="AF22" s="179"/>
      <c r="AG22" s="179"/>
      <c r="AH22" s="179"/>
      <c r="AI22" s="179"/>
      <c r="AJ22" s="179"/>
      <c r="AK22" s="179"/>
      <c r="AL22" s="85"/>
      <c r="AM22" s="85"/>
      <c r="AN22" s="79"/>
      <c r="AO22" s="137">
        <f>V41</f>
        <v>2000</v>
      </c>
      <c r="AS22" s="8"/>
    </row>
    <row r="23" spans="1:45" x14ac:dyDescent="0.35">
      <c r="A23" s="40"/>
      <c r="B23" s="42" t="s">
        <v>102</v>
      </c>
      <c r="C23" s="42"/>
      <c r="J23" s="183" t="s">
        <v>48</v>
      </c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41"/>
      <c r="AD23" s="11"/>
      <c r="AE23" s="76"/>
      <c r="AF23" s="76"/>
      <c r="AG23" s="76"/>
      <c r="AH23" s="76"/>
      <c r="AI23" s="76"/>
      <c r="AJ23" s="76"/>
      <c r="AK23" s="76"/>
      <c r="AL23" s="85"/>
      <c r="AM23" s="85"/>
      <c r="AN23" s="79"/>
      <c r="AO23" s="89"/>
      <c r="AS23" s="8"/>
    </row>
    <row r="24" spans="1:45" x14ac:dyDescent="0.35">
      <c r="A24" s="40"/>
      <c r="B24" s="42" t="s">
        <v>42</v>
      </c>
      <c r="C24" s="42"/>
      <c r="J24" s="180">
        <v>0</v>
      </c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41"/>
      <c r="AD24" s="11"/>
      <c r="AE24" s="76"/>
      <c r="AF24" s="76"/>
      <c r="AG24" s="76"/>
      <c r="AH24" s="76"/>
      <c r="AI24" s="76"/>
      <c r="AJ24" s="76"/>
      <c r="AK24" s="76"/>
      <c r="AL24" s="85"/>
      <c r="AM24" s="85"/>
      <c r="AN24" s="79"/>
      <c r="AO24" s="89"/>
      <c r="AS24" s="8"/>
    </row>
    <row r="25" spans="1:45" x14ac:dyDescent="0.35">
      <c r="A25" s="40"/>
      <c r="B25" s="42" t="s">
        <v>44</v>
      </c>
      <c r="C25" s="42"/>
      <c r="J25" s="180">
        <v>0</v>
      </c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41"/>
      <c r="AD25" s="11"/>
      <c r="AE25" s="76"/>
      <c r="AF25" s="76"/>
      <c r="AG25" s="76"/>
      <c r="AH25" s="76"/>
      <c r="AI25" s="76"/>
      <c r="AJ25" s="76"/>
      <c r="AK25" s="76"/>
      <c r="AL25" s="85"/>
      <c r="AM25" s="85"/>
      <c r="AN25" s="79"/>
      <c r="AO25" s="89"/>
      <c r="AS25" s="8"/>
    </row>
    <row r="26" spans="1:45" x14ac:dyDescent="0.35">
      <c r="A26" s="40"/>
      <c r="B26" s="42" t="s">
        <v>43</v>
      </c>
      <c r="C26" s="42"/>
      <c r="J26" s="180">
        <v>0</v>
      </c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41"/>
      <c r="AD26" s="11"/>
      <c r="AE26" s="76"/>
      <c r="AF26" s="76"/>
      <c r="AG26" s="76"/>
      <c r="AH26" s="76"/>
      <c r="AI26" s="76"/>
      <c r="AJ26" s="76"/>
      <c r="AK26" s="76"/>
      <c r="AL26" s="85"/>
      <c r="AM26" s="85"/>
      <c r="AN26" s="79"/>
      <c r="AO26" s="89"/>
      <c r="AS26" s="8"/>
    </row>
    <row r="27" spans="1:45" ht="5" customHeight="1" x14ac:dyDescent="0.35">
      <c r="A27" s="40"/>
      <c r="B27" s="42"/>
      <c r="C27" s="42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41"/>
      <c r="AD27" s="11"/>
      <c r="AE27" s="76"/>
      <c r="AF27" s="76"/>
      <c r="AG27" s="76"/>
      <c r="AH27" s="76"/>
      <c r="AI27" s="76"/>
      <c r="AJ27" s="76"/>
      <c r="AK27" s="76"/>
      <c r="AL27" s="85"/>
      <c r="AM27" s="85"/>
      <c r="AN27" s="79"/>
      <c r="AO27" s="89"/>
      <c r="AS27" s="8"/>
    </row>
    <row r="28" spans="1:45" ht="12" customHeight="1" x14ac:dyDescent="0.35">
      <c r="A28" s="40"/>
      <c r="B28" s="42"/>
      <c r="C28" s="42"/>
      <c r="I28" s="98" t="s">
        <v>96</v>
      </c>
      <c r="J28" s="171">
        <v>0.6</v>
      </c>
      <c r="K28" s="172"/>
      <c r="L28" s="171">
        <v>0.7</v>
      </c>
      <c r="M28" s="172"/>
      <c r="N28" s="171">
        <v>0.8</v>
      </c>
      <c r="O28" s="172"/>
      <c r="P28" s="171">
        <v>0.9</v>
      </c>
      <c r="Q28" s="172"/>
      <c r="R28" s="171">
        <v>1</v>
      </c>
      <c r="S28" s="172"/>
      <c r="T28" s="171">
        <v>1.1000000000000001</v>
      </c>
      <c r="U28" s="172"/>
      <c r="V28" s="171">
        <v>1.2</v>
      </c>
      <c r="W28" s="172"/>
      <c r="X28" s="171">
        <v>1.3</v>
      </c>
      <c r="Y28" s="172"/>
      <c r="Z28" s="171">
        <v>1.4</v>
      </c>
      <c r="AA28" s="172"/>
      <c r="AB28" s="41"/>
      <c r="AD28" s="11"/>
      <c r="AE28" s="76"/>
      <c r="AF28" s="76"/>
      <c r="AG28" s="76"/>
      <c r="AH28" s="76"/>
      <c r="AI28" s="76"/>
      <c r="AJ28" s="76"/>
      <c r="AK28" s="76"/>
      <c r="AL28" s="85"/>
      <c r="AM28" s="85"/>
      <c r="AN28" s="79"/>
      <c r="AO28" s="89"/>
      <c r="AS28" s="8"/>
    </row>
    <row r="29" spans="1:45" ht="15.5" customHeight="1" x14ac:dyDescent="0.35">
      <c r="A29" s="40"/>
      <c r="B29" s="42" t="s">
        <v>41</v>
      </c>
      <c r="C29" s="42"/>
      <c r="I29" s="98" t="s">
        <v>40</v>
      </c>
      <c r="J29" s="173"/>
      <c r="K29" s="174"/>
      <c r="L29" s="173"/>
      <c r="M29" s="174"/>
      <c r="N29" s="173"/>
      <c r="O29" s="174"/>
      <c r="P29" s="173"/>
      <c r="Q29" s="174"/>
      <c r="R29" s="173"/>
      <c r="S29" s="174"/>
      <c r="T29" s="173"/>
      <c r="U29" s="174"/>
      <c r="V29" s="173"/>
      <c r="W29" s="174"/>
      <c r="X29" s="173"/>
      <c r="Y29" s="174"/>
      <c r="Z29" s="173"/>
      <c r="AA29" s="174"/>
      <c r="AB29" s="41"/>
      <c r="AD29" s="13"/>
      <c r="AE29" s="14"/>
      <c r="AF29" s="14"/>
      <c r="AG29" s="14"/>
      <c r="AH29" s="14"/>
      <c r="AI29" s="14"/>
      <c r="AJ29" s="14"/>
      <c r="AK29" s="14"/>
      <c r="AL29" s="87"/>
      <c r="AM29" s="87"/>
      <c r="AN29" s="81"/>
      <c r="AO29" s="136">
        <f>SUM(AO21:AO28)</f>
        <v>2000</v>
      </c>
      <c r="AS29" s="8"/>
    </row>
    <row r="30" spans="1:45" x14ac:dyDescent="0.35">
      <c r="A30" s="40"/>
      <c r="B30" s="42" t="s">
        <v>31</v>
      </c>
      <c r="C30" s="42"/>
      <c r="J30" s="191"/>
      <c r="K30" s="191"/>
      <c r="L30" s="191"/>
      <c r="M30" s="93" t="s">
        <v>34</v>
      </c>
      <c r="N30" s="91"/>
      <c r="O30" s="91"/>
      <c r="P30" s="91"/>
      <c r="Q30" s="94"/>
      <c r="R30" s="94"/>
      <c r="S30" s="94"/>
      <c r="T30" s="94"/>
      <c r="U30" s="94"/>
      <c r="V30" s="94"/>
      <c r="W30" s="94"/>
      <c r="X30" s="95"/>
      <c r="Y30" s="95"/>
      <c r="Z30" s="95"/>
      <c r="AA30" s="95"/>
      <c r="AB30" s="41"/>
      <c r="AD30" s="59" t="s">
        <v>29</v>
      </c>
      <c r="AS30" s="8"/>
    </row>
    <row r="31" spans="1:45" x14ac:dyDescent="0.35">
      <c r="A31" s="40"/>
      <c r="B31" s="42" t="s">
        <v>45</v>
      </c>
      <c r="C31" s="42"/>
      <c r="J31" s="190"/>
      <c r="K31" s="190"/>
      <c r="L31" s="190"/>
      <c r="M31" s="90" t="s">
        <v>35</v>
      </c>
      <c r="N31" s="91"/>
      <c r="O31" s="91"/>
      <c r="P31" s="91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41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S31" s="6"/>
    </row>
    <row r="32" spans="1:45" ht="19.5" customHeight="1" x14ac:dyDescent="0.35">
      <c r="A32" s="40"/>
      <c r="B32" s="42" t="s">
        <v>46</v>
      </c>
      <c r="C32" s="42"/>
      <c r="J32" s="168" t="s">
        <v>48</v>
      </c>
      <c r="K32" s="169"/>
      <c r="L32" s="169"/>
      <c r="M32" s="90"/>
      <c r="N32" s="99"/>
      <c r="O32" s="132"/>
      <c r="P32" s="132"/>
      <c r="Q32" s="133"/>
      <c r="R32" s="133"/>
      <c r="S32" s="133"/>
      <c r="T32" s="133"/>
      <c r="U32" s="134" t="s">
        <v>49</v>
      </c>
      <c r="V32" s="170">
        <v>0</v>
      </c>
      <c r="W32" s="170"/>
      <c r="X32" s="170"/>
      <c r="Y32" s="170"/>
      <c r="Z32" s="170"/>
      <c r="AA32" s="170"/>
      <c r="AB32" s="41"/>
      <c r="AD32" s="60" t="s">
        <v>21</v>
      </c>
      <c r="AE32" s="60"/>
      <c r="AF32" s="61" t="s">
        <v>22</v>
      </c>
      <c r="AG32" s="59"/>
      <c r="AH32" s="59"/>
      <c r="AI32" s="59"/>
      <c r="AJ32" s="59"/>
      <c r="AK32" s="59"/>
      <c r="AL32" s="59"/>
      <c r="AM32" s="59"/>
      <c r="AN32" s="59"/>
      <c r="AO32" s="59"/>
      <c r="AS32" s="6"/>
    </row>
    <row r="33" spans="1:45" x14ac:dyDescent="0.35">
      <c r="A33" s="40"/>
      <c r="B33" s="42" t="s">
        <v>60</v>
      </c>
      <c r="C33" s="42"/>
      <c r="J33" s="90"/>
      <c r="K33" s="90"/>
      <c r="L33" s="90"/>
      <c r="M33" s="90"/>
      <c r="N33" s="99"/>
      <c r="O33" s="132"/>
      <c r="P33" s="132"/>
      <c r="Q33" s="133"/>
      <c r="R33" s="133"/>
      <c r="S33" s="133"/>
      <c r="T33" s="133"/>
      <c r="U33" s="133"/>
      <c r="V33" s="170">
        <v>0</v>
      </c>
      <c r="W33" s="170"/>
      <c r="X33" s="170"/>
      <c r="Y33" s="170"/>
      <c r="Z33" s="170"/>
      <c r="AA33" s="170"/>
      <c r="AB33" s="41"/>
      <c r="AF33" s="62" t="s">
        <v>23</v>
      </c>
      <c r="AG33" s="63"/>
      <c r="AH33" s="63"/>
      <c r="AI33" s="63"/>
      <c r="AJ33" s="63"/>
      <c r="AK33" s="63"/>
      <c r="AS33" s="6"/>
    </row>
    <row r="34" spans="1:45" ht="20" customHeight="1" x14ac:dyDescent="0.35">
      <c r="A34" s="40"/>
      <c r="B34" s="42" t="s">
        <v>50</v>
      </c>
      <c r="C34" s="42"/>
      <c r="J34" s="90"/>
      <c r="K34" s="90"/>
      <c r="L34" s="90"/>
      <c r="M34" s="90"/>
      <c r="O34" s="163" t="s">
        <v>48</v>
      </c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41"/>
      <c r="AD34" s="76"/>
      <c r="AE34" s="76"/>
      <c r="AF34" s="76"/>
      <c r="AG34" s="76"/>
      <c r="AH34" s="76"/>
      <c r="AI34" s="76"/>
      <c r="AJ34" s="76"/>
      <c r="AK34" s="76"/>
      <c r="AM34" s="103"/>
      <c r="AN34" s="85"/>
      <c r="AO34" s="104"/>
      <c r="AS34" s="6"/>
    </row>
    <row r="35" spans="1:45" ht="20" customHeight="1" x14ac:dyDescent="0.35">
      <c r="A35" s="40"/>
      <c r="B35" s="42" t="s">
        <v>51</v>
      </c>
      <c r="C35" s="42"/>
      <c r="J35" s="90"/>
      <c r="K35" s="90"/>
      <c r="L35" s="90"/>
      <c r="M35" s="90"/>
      <c r="O35" s="163" t="s">
        <v>48</v>
      </c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41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S35" s="6"/>
    </row>
    <row r="36" spans="1:45" ht="12" customHeight="1" x14ac:dyDescent="0.35">
      <c r="A36" s="65"/>
      <c r="O36" s="138" t="s">
        <v>97</v>
      </c>
      <c r="P36" s="138"/>
      <c r="AB36" s="43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S36" s="4"/>
    </row>
    <row r="37" spans="1:45" ht="15" customHeight="1" x14ac:dyDescent="0.35">
      <c r="A37" s="192" t="s">
        <v>99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S37" s="4"/>
    </row>
    <row r="38" spans="1:45" ht="15" customHeight="1" x14ac:dyDescent="0.3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S38" s="4"/>
    </row>
    <row r="39" spans="1:45" ht="8" customHeight="1" x14ac:dyDescent="0.35">
      <c r="A39" s="41"/>
      <c r="AB39" s="41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S39" s="15"/>
    </row>
    <row r="40" spans="1:45" ht="15" customHeight="1" x14ac:dyDescent="0.35">
      <c r="A40" s="41"/>
      <c r="B40" s="184" t="s">
        <v>7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31"/>
      <c r="N40" s="31"/>
      <c r="O40" s="31"/>
      <c r="P40" s="31"/>
      <c r="Q40" s="31"/>
      <c r="R40" s="31"/>
      <c r="S40" s="31"/>
      <c r="T40" s="31"/>
      <c r="U40" s="32"/>
      <c r="V40" s="175" t="s">
        <v>10</v>
      </c>
      <c r="W40" s="175"/>
      <c r="X40" s="175"/>
      <c r="Y40" s="175"/>
      <c r="Z40" s="175"/>
      <c r="AA40" s="176"/>
      <c r="AB40" s="41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S40" s="4"/>
    </row>
    <row r="41" spans="1:45" ht="15" customHeight="1" x14ac:dyDescent="0.35">
      <c r="B41" s="16" t="s">
        <v>37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/>
      <c r="N41" s="34"/>
      <c r="O41" s="34"/>
      <c r="P41" s="34"/>
      <c r="Q41" s="34"/>
      <c r="R41" s="34"/>
      <c r="S41" s="34"/>
      <c r="T41" s="34"/>
      <c r="U41" s="19"/>
      <c r="V41" s="160">
        <v>2000</v>
      </c>
      <c r="W41" s="160"/>
      <c r="X41" s="160"/>
      <c r="Y41" s="160"/>
      <c r="Z41" s="160"/>
      <c r="AA41" s="161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S41" s="4"/>
    </row>
    <row r="42" spans="1:45" ht="15" hidden="1" customHeight="1" x14ac:dyDescent="0.35">
      <c r="B42" s="105" t="s">
        <v>28</v>
      </c>
      <c r="O42" s="80"/>
      <c r="P42" s="80"/>
      <c r="Q42" s="80"/>
      <c r="R42" s="80"/>
      <c r="S42" s="80"/>
      <c r="T42" s="80"/>
      <c r="U42" s="80"/>
      <c r="V42" s="80"/>
      <c r="W42" s="86"/>
      <c r="X42" s="201">
        <v>5000</v>
      </c>
      <c r="Y42" s="201"/>
      <c r="Z42" s="201"/>
      <c r="AA42" s="202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S42" s="4"/>
    </row>
    <row r="43" spans="1:45" ht="15" hidden="1" customHeight="1" x14ac:dyDescent="0.35">
      <c r="B43" s="16" t="s">
        <v>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/>
      <c r="N43" s="34" t="str">
        <f>IF($Z43="X",5000,"")</f>
        <v/>
      </c>
      <c r="O43" s="19"/>
      <c r="P43" s="19"/>
      <c r="Q43" s="19"/>
      <c r="R43" s="19"/>
      <c r="S43" s="19"/>
      <c r="T43" s="19"/>
      <c r="U43" s="19"/>
      <c r="V43" s="19"/>
      <c r="W43" s="27"/>
      <c r="X43" s="96">
        <v>5000</v>
      </c>
      <c r="Y43" s="96" t="str">
        <f>IF($Z43="X",5000,"")</f>
        <v/>
      </c>
      <c r="Z43" s="96"/>
      <c r="AA43" s="97" t="str">
        <f>IF($Z43="X",5000,"")</f>
        <v/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S43" s="4"/>
    </row>
    <row r="44" spans="1:45" ht="15" hidden="1" customHeight="1" x14ac:dyDescent="0.35">
      <c r="B44" s="16" t="s">
        <v>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34" t="str">
        <f>IF($Z44="X",5000,"")</f>
        <v/>
      </c>
      <c r="O44" s="19"/>
      <c r="P44" s="19"/>
      <c r="Q44" s="19"/>
      <c r="R44" s="19"/>
      <c r="S44" s="19"/>
      <c r="T44" s="19"/>
      <c r="U44" s="19"/>
      <c r="V44" s="19"/>
      <c r="W44" s="27"/>
      <c r="X44" s="96">
        <v>5000</v>
      </c>
      <c r="Y44" s="96" t="str">
        <f>IF($Z44="X",5000,"")</f>
        <v/>
      </c>
      <c r="Z44" s="96"/>
      <c r="AA44" s="97" t="str">
        <f>IF($Z44="X",5000,"")</f>
        <v/>
      </c>
      <c r="AC44" s="72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S44" s="4"/>
    </row>
    <row r="45" spans="1:45" ht="15" hidden="1" customHeight="1" x14ac:dyDescent="0.35">
      <c r="AB45" s="72"/>
      <c r="AC45" s="72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S45" s="4"/>
    </row>
    <row r="46" spans="1:45" ht="15" hidden="1" customHeight="1" x14ac:dyDescent="0.35">
      <c r="B46" s="20" t="s">
        <v>36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196">
        <f>V41</f>
        <v>2000</v>
      </c>
      <c r="Y46" s="196"/>
      <c r="Z46" s="196"/>
      <c r="AA46" s="197"/>
      <c r="AB46" s="74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S46" s="24"/>
    </row>
    <row r="47" spans="1:45" ht="8" customHeight="1" x14ac:dyDescent="0.3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S47" s="25"/>
    </row>
    <row r="48" spans="1:45" ht="29.5" customHeight="1" x14ac:dyDescent="0.35">
      <c r="A48" s="199" t="s">
        <v>100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S48" s="25"/>
    </row>
    <row r="49" spans="1:45" ht="3.5" customHeight="1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S49" s="4"/>
    </row>
    <row r="50" spans="1:45" ht="43.5" customHeight="1" x14ac:dyDescent="0.35">
      <c r="A50" s="198" t="s">
        <v>103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73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S50" s="15"/>
    </row>
    <row r="51" spans="1:45" ht="3.5" customHeight="1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73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S51" s="15"/>
    </row>
    <row r="52" spans="1:45" ht="37.75" customHeight="1" x14ac:dyDescent="0.35">
      <c r="A52" s="198" t="s">
        <v>101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73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S52" s="6"/>
    </row>
    <row r="53" spans="1:45" ht="5" customHeight="1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73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S53" s="8"/>
    </row>
    <row r="54" spans="1:45" ht="14" customHeight="1" x14ac:dyDescent="0.35">
      <c r="A54" s="150" t="s">
        <v>32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73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S54" s="6"/>
    </row>
    <row r="55" spans="1:45" ht="14" customHeight="1" x14ac:dyDescent="0.35">
      <c r="A55" s="151" t="s">
        <v>39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73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S55" s="8"/>
    </row>
    <row r="56" spans="1:45" ht="3.5" customHeight="1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73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S56" s="8"/>
    </row>
    <row r="57" spans="1:45" s="5" customFormat="1" ht="14.5" customHeight="1" x14ac:dyDescent="0.3">
      <c r="B57" s="5" t="s">
        <v>13</v>
      </c>
      <c r="F57" s="47"/>
      <c r="G57" s="47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S57" s="6"/>
    </row>
    <row r="58" spans="1:45" s="5" customFormat="1" ht="14.5" customHeight="1" x14ac:dyDescent="0.3">
      <c r="B58" s="5" t="s">
        <v>12</v>
      </c>
      <c r="F58" s="47"/>
      <c r="G58" s="47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S58" s="8"/>
    </row>
    <row r="59" spans="1:45" ht="24" customHeight="1" x14ac:dyDescent="0.35">
      <c r="B59" s="5" t="s">
        <v>11</v>
      </c>
      <c r="C59" s="66"/>
      <c r="E59" s="67"/>
      <c r="F59" s="68"/>
      <c r="G59" s="68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144" t="s">
        <v>30</v>
      </c>
      <c r="W59" s="144"/>
      <c r="X59" s="144"/>
      <c r="Y59" s="193"/>
      <c r="Z59" s="193"/>
      <c r="AA59" s="193"/>
      <c r="AB59" s="193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S59" s="6"/>
    </row>
    <row r="60" spans="1:45" x14ac:dyDescent="0.35">
      <c r="AS60" s="8"/>
    </row>
    <row r="61" spans="1:45" x14ac:dyDescent="0.35">
      <c r="AS61" s="6"/>
    </row>
    <row r="62" spans="1:45" x14ac:dyDescent="0.3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6"/>
      <c r="M62" s="26"/>
      <c r="N62" s="26"/>
      <c r="O62" s="26"/>
      <c r="P62" s="26"/>
      <c r="AS62" s="8"/>
    </row>
    <row r="63" spans="1:45" x14ac:dyDescent="0.35">
      <c r="AS63" s="6"/>
    </row>
    <row r="64" spans="1:45" x14ac:dyDescent="0.35">
      <c r="AS64" s="8"/>
    </row>
    <row r="65" spans="45:45" x14ac:dyDescent="0.35">
      <c r="AS65" s="4"/>
    </row>
    <row r="66" spans="45:45" ht="17.5" x14ac:dyDescent="0.35">
      <c r="AS66" s="15"/>
    </row>
    <row r="67" spans="45:45" x14ac:dyDescent="0.35">
      <c r="AS67" s="6"/>
    </row>
    <row r="68" spans="45:45" x14ac:dyDescent="0.35">
      <c r="AS68" s="8"/>
    </row>
    <row r="69" spans="45:45" x14ac:dyDescent="0.35">
      <c r="AS69" s="6"/>
    </row>
    <row r="70" spans="45:45" x14ac:dyDescent="0.35">
      <c r="AS70" s="8"/>
    </row>
    <row r="71" spans="45:45" x14ac:dyDescent="0.35">
      <c r="AS71" s="6"/>
    </row>
    <row r="72" spans="45:45" x14ac:dyDescent="0.35">
      <c r="AS72" s="8"/>
    </row>
    <row r="73" spans="45:45" x14ac:dyDescent="0.35">
      <c r="AS73" s="6"/>
    </row>
    <row r="74" spans="45:45" x14ac:dyDescent="0.35">
      <c r="AS74" s="8"/>
    </row>
    <row r="75" spans="45:45" x14ac:dyDescent="0.35">
      <c r="AS75" s="6"/>
    </row>
    <row r="76" spans="45:45" x14ac:dyDescent="0.35">
      <c r="AS76" s="8"/>
    </row>
    <row r="77" spans="45:45" x14ac:dyDescent="0.35">
      <c r="AS77" s="4"/>
    </row>
    <row r="78" spans="45:45" x14ac:dyDescent="0.35">
      <c r="AS78" s="4"/>
    </row>
    <row r="79" spans="45:45" x14ac:dyDescent="0.35">
      <c r="AS79" s="6"/>
    </row>
    <row r="80" spans="45:45" x14ac:dyDescent="0.35">
      <c r="AS80" s="8" t="s">
        <v>5</v>
      </c>
    </row>
    <row r="81" spans="45:45" x14ac:dyDescent="0.35">
      <c r="AS81" s="6"/>
    </row>
    <row r="82" spans="45:45" x14ac:dyDescent="0.35">
      <c r="AS82" s="8" t="s">
        <v>6</v>
      </c>
    </row>
  </sheetData>
  <sheetProtection algorithmName="SHA-512" hashValue="7jPcsThoFVNnFO91cxIoZBLFmoyZwDtMDNycwmsOPlYo9ZDnDtSDR9nowtozFSnI7MFy+2KD6sPApGF077570A==" saltValue="FgUWPCY7fifLlGgQbpdCrw==" spinCount="100000" sheet="1" objects="1" scenarios="1"/>
  <mergeCells count="62">
    <mergeCell ref="X42:AA42"/>
    <mergeCell ref="J28:K28"/>
    <mergeCell ref="L28:M28"/>
    <mergeCell ref="N28:O28"/>
    <mergeCell ref="T28:U28"/>
    <mergeCell ref="V28:W28"/>
    <mergeCell ref="X28:Y28"/>
    <mergeCell ref="Z28:AA28"/>
    <mergeCell ref="J29:K29"/>
    <mergeCell ref="L29:M29"/>
    <mergeCell ref="N29:O29"/>
    <mergeCell ref="T29:U29"/>
    <mergeCell ref="V29:W29"/>
    <mergeCell ref="Y59:AB59"/>
    <mergeCell ref="H58:AB58"/>
    <mergeCell ref="H57:AB57"/>
    <mergeCell ref="X46:AA46"/>
    <mergeCell ref="A54:AB54"/>
    <mergeCell ref="A52:AB52"/>
    <mergeCell ref="A50:AB50"/>
    <mergeCell ref="A48:AB48"/>
    <mergeCell ref="A55:AB55"/>
    <mergeCell ref="V59:X59"/>
    <mergeCell ref="H59:U59"/>
    <mergeCell ref="AC8:AP8"/>
    <mergeCell ref="J21:AA21"/>
    <mergeCell ref="J22:AA22"/>
    <mergeCell ref="B40:L40"/>
    <mergeCell ref="J14:AA14"/>
    <mergeCell ref="J15:AA15"/>
    <mergeCell ref="J16:AA16"/>
    <mergeCell ref="J17:AA17"/>
    <mergeCell ref="J18:AA18"/>
    <mergeCell ref="A8:AB8"/>
    <mergeCell ref="J31:L31"/>
    <mergeCell ref="J30:L30"/>
    <mergeCell ref="J13:AA13"/>
    <mergeCell ref="J20:AA20"/>
    <mergeCell ref="A37:AB38"/>
    <mergeCell ref="J23:AA23"/>
    <mergeCell ref="J24:AA24"/>
    <mergeCell ref="AC9:AP9"/>
    <mergeCell ref="X29:Y29"/>
    <mergeCell ref="Z29:AA29"/>
    <mergeCell ref="J25:AA25"/>
    <mergeCell ref="J26:AA26"/>
    <mergeCell ref="V41:AA41"/>
    <mergeCell ref="AN15:AO15"/>
    <mergeCell ref="O34:AA34"/>
    <mergeCell ref="O35:AA35"/>
    <mergeCell ref="A9:AB9"/>
    <mergeCell ref="AD20:AK20"/>
    <mergeCell ref="J32:L32"/>
    <mergeCell ref="V32:AA32"/>
    <mergeCell ref="V33:AA33"/>
    <mergeCell ref="P28:Q28"/>
    <mergeCell ref="P29:Q29"/>
    <mergeCell ref="R28:S28"/>
    <mergeCell ref="R29:S29"/>
    <mergeCell ref="V40:AA40"/>
    <mergeCell ref="AN14:AO14"/>
    <mergeCell ref="AD22:AK22"/>
  </mergeCells>
  <phoneticPr fontId="26" type="noConversion"/>
  <dataValidations count="6">
    <dataValidation type="list" allowBlank="1" showInputMessage="1" showErrorMessage="1" sqref="J21" xr:uid="{49D191E7-7DFB-4537-8B94-DDC270AEA623}">
      <formula1>"'+SELECT ONE,Hawaii, Kauai, Maui, Oahu"</formula1>
    </dataValidation>
    <dataValidation type="list" allowBlank="1" showInputMessage="1" showErrorMessage="1" sqref="J22" xr:uid="{0DE1A61F-C52D-4CA7-89D0-81F0D1B36E2D}">
      <formula1>"'+SELECT ONE,New Building,ACQ REHAB--Existing Bldg used for housing,ACQ REHAB--Existing Bldg not used for housing"</formula1>
    </dataValidation>
    <dataValidation type="list" allowBlank="1" showInputMessage="1" showErrorMessage="1" sqref="J32:L32" xr:uid="{64A007F4-8EB7-4F3A-9B3C-D8532FB220B5}">
      <formula1>"'+SELECT ONE,Yes,No"</formula1>
    </dataValidation>
    <dataValidation type="list" allowBlank="1" showInputMessage="1" showErrorMessage="1" sqref="O34:P34" xr:uid="{6CC5EB7E-2522-42FA-8C4D-3BC4853A84ED}">
      <formula1>$EC$8:$EC$11</formula1>
    </dataValidation>
    <dataValidation type="list" allowBlank="1" showInputMessage="1" showErrorMessage="1" sqref="O35:P35" xr:uid="{70D01E1A-6F61-46CF-BCC6-2D2DC9DA8DF1}">
      <formula1>$ED$8:$ED$11</formula1>
    </dataValidation>
    <dataValidation type="list" allowBlank="1" showInputMessage="1" showErrorMessage="1" sqref="J23:AA23" xr:uid="{B3BC79A3-383B-46EA-8ABF-BFD8B13708E0}">
      <formula1>"'+SELECT ONE,Interim,Interim + Permanent,Permanent"</formula1>
    </dataValidation>
  </dataValidations>
  <printOptions horizontalCentered="1" verticalCentered="1"/>
  <pageMargins left="0.25" right="0.25" top="0" bottom="0.25" header="0.3" footer="0.3"/>
  <pageSetup scale="94" orientation="portrait" r:id="rId1"/>
  <colBreaks count="1" manualBreakCount="1">
    <brk id="28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53F2-738E-4F36-82D9-0AB528593199}">
  <sheetPr>
    <tabColor rgb="FF92D050"/>
    <pageSetUpPr fitToPage="1"/>
  </sheetPr>
  <dimension ref="A1:T127"/>
  <sheetViews>
    <sheetView showGridLines="0" zoomScale="90" zoomScaleNormal="90" zoomScaleSheetLayoutView="108" workbookViewId="0">
      <selection activeCell="A19" sqref="A19:XFD27"/>
    </sheetView>
  </sheetViews>
  <sheetFormatPr defaultColWidth="8.81640625" defaultRowHeight="15.5" x14ac:dyDescent="0.35"/>
  <cols>
    <col min="1" max="1" width="3.54296875" style="1" customWidth="1"/>
    <col min="2" max="2" width="43.81640625" style="1" customWidth="1"/>
    <col min="3" max="4" width="3.54296875" style="1" customWidth="1"/>
    <col min="5" max="16" width="3.90625" style="1" customWidth="1"/>
    <col min="17" max="17" width="8.81640625" style="1" customWidth="1"/>
    <col min="18" max="16384" width="8.81640625" style="1"/>
  </cols>
  <sheetData>
    <row r="1" spans="1:20" ht="7" customHeight="1" x14ac:dyDescent="0.35">
      <c r="A1" s="64"/>
      <c r="B1" s="36"/>
      <c r="C1" s="36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0" ht="15.65" customHeight="1" x14ac:dyDescent="0.35">
      <c r="A2" s="64"/>
      <c r="B2" s="35"/>
      <c r="C2" s="35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0" ht="15.65" customHeight="1" x14ac:dyDescent="0.35">
      <c r="A3" s="64"/>
      <c r="B3" s="35"/>
      <c r="C3" s="35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15.65" customHeight="1" x14ac:dyDescent="0.35">
      <c r="A4" s="64"/>
      <c r="B4" s="35"/>
      <c r="C4" s="35"/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20" ht="15.65" customHeight="1" x14ac:dyDescent="0.35">
      <c r="A5" s="64"/>
      <c r="B5" s="35"/>
      <c r="C5" s="35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0" ht="15.65" customHeight="1" x14ac:dyDescent="0.35">
      <c r="A6" s="64"/>
      <c r="B6" s="35"/>
      <c r="C6" s="35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20" ht="15.65" customHeight="1" x14ac:dyDescent="0.35">
      <c r="A7" s="64"/>
      <c r="B7" s="35"/>
      <c r="C7" s="35"/>
      <c r="D7" s="35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12"/>
    </row>
    <row r="8" spans="1:20" ht="18" customHeight="1" x14ac:dyDescent="0.35">
      <c r="A8" s="154" t="s">
        <v>98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</row>
    <row r="9" spans="1:20" x14ac:dyDescent="0.35">
      <c r="A9" s="155" t="s">
        <v>104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</row>
    <row r="11" spans="1:20" x14ac:dyDescent="0.35">
      <c r="D11" s="135" t="str">
        <f>'2026 Letter of Intent'!B13</f>
        <v>Project Owner Name (Applicant):</v>
      </c>
      <c r="E11" s="159">
        <f>'2026 Letter of Intent'!J13</f>
        <v>0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</row>
    <row r="12" spans="1:20" x14ac:dyDescent="0.35">
      <c r="A12" s="12"/>
      <c r="D12" s="135" t="str">
        <f>'2026 Letter of Intent'!B20</f>
        <v>Project Name:</v>
      </c>
      <c r="E12" s="159">
        <f>'2026 Letter of Intent'!J20</f>
        <v>0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4" spans="1:20" x14ac:dyDescent="0.35">
      <c r="A14" s="106" t="s">
        <v>61</v>
      </c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T14" s="4"/>
    </row>
    <row r="15" spans="1:20" ht="5" customHeight="1" x14ac:dyDescent="0.35">
      <c r="A15" s="40"/>
      <c r="B15" s="40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T15" s="6"/>
    </row>
    <row r="16" spans="1:20" ht="5" customHeight="1" x14ac:dyDescent="0.35">
      <c r="A16" s="40"/>
      <c r="B16" s="40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T16" s="6"/>
    </row>
    <row r="17" spans="1:20" x14ac:dyDescent="0.35">
      <c r="A17" s="40"/>
      <c r="B17" s="40"/>
      <c r="C17" s="40"/>
      <c r="D17" s="41"/>
      <c r="E17" s="157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7" t="s">
        <v>62</v>
      </c>
      <c r="T17" s="6"/>
    </row>
    <row r="18" spans="1:20" ht="16" customHeight="1" x14ac:dyDescent="0.35">
      <c r="A18" s="107">
        <v>1</v>
      </c>
      <c r="B18" s="108" t="s">
        <v>63</v>
      </c>
      <c r="C18" s="108" t="s">
        <v>64</v>
      </c>
      <c r="D18" s="108"/>
      <c r="E18" s="157" t="s">
        <v>65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7"/>
      <c r="T18" s="6"/>
    </row>
    <row r="19" spans="1:20" ht="39" customHeight="1" x14ac:dyDescent="0.35">
      <c r="B19" s="147" t="s">
        <v>106</v>
      </c>
      <c r="C19" s="147"/>
      <c r="D19" s="147"/>
      <c r="E19" s="149" t="s">
        <v>47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39">
        <f>IFERROR(_xlfn.XLOOKUP(E19,B20:B27,C20:C27),"")</f>
        <v>0</v>
      </c>
      <c r="R19" s="7"/>
      <c r="T19" s="6"/>
    </row>
    <row r="20" spans="1:20" ht="16" hidden="1" customHeight="1" x14ac:dyDescent="0.35">
      <c r="B20" s="100" t="s">
        <v>47</v>
      </c>
      <c r="C20" s="109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41"/>
      <c r="R20" s="7"/>
      <c r="T20" s="6"/>
    </row>
    <row r="21" spans="1:20" ht="16" hidden="1" customHeight="1" x14ac:dyDescent="0.35">
      <c r="B21" s="111" t="s">
        <v>66</v>
      </c>
      <c r="C21" s="112">
        <v>0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41"/>
      <c r="R21" s="7"/>
      <c r="T21" s="6"/>
    </row>
    <row r="22" spans="1:20" ht="16" hidden="1" customHeight="1" x14ac:dyDescent="0.35">
      <c r="B22" s="111" t="s">
        <v>67</v>
      </c>
      <c r="C22" s="112">
        <v>0.5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41"/>
      <c r="R22" s="7"/>
      <c r="T22" s="6"/>
    </row>
    <row r="23" spans="1:20" ht="16" hidden="1" customHeight="1" x14ac:dyDescent="0.35">
      <c r="B23" s="111" t="s">
        <v>68</v>
      </c>
      <c r="C23" s="112">
        <v>1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41"/>
      <c r="R23" s="7"/>
      <c r="T23" s="6"/>
    </row>
    <row r="24" spans="1:20" ht="16" hidden="1" customHeight="1" x14ac:dyDescent="0.35">
      <c r="B24" s="111" t="s">
        <v>69</v>
      </c>
      <c r="C24" s="112">
        <v>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41"/>
      <c r="R24" s="7"/>
      <c r="T24" s="6"/>
    </row>
    <row r="25" spans="1:20" ht="16" hidden="1" customHeight="1" x14ac:dyDescent="0.35">
      <c r="B25" s="111"/>
      <c r="C25" s="111"/>
      <c r="D25" s="112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41"/>
      <c r="R25" s="7"/>
      <c r="T25" s="6"/>
    </row>
    <row r="26" spans="1:20" ht="16" hidden="1" customHeight="1" x14ac:dyDescent="0.35">
      <c r="B26" s="111"/>
      <c r="C26" s="111"/>
      <c r="D26" s="112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41"/>
      <c r="R26" s="7"/>
      <c r="T26" s="6"/>
    </row>
    <row r="27" spans="1:20" ht="16" customHeight="1" x14ac:dyDescent="0.35">
      <c r="B27" s="111"/>
      <c r="C27" s="111"/>
      <c r="D27" s="112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41"/>
      <c r="R27" s="7"/>
      <c r="T27" s="6"/>
    </row>
    <row r="28" spans="1:20" ht="16.5" customHeight="1" x14ac:dyDescent="0.35">
      <c r="A28" s="107">
        <v>2</v>
      </c>
      <c r="B28" s="146" t="s">
        <v>70</v>
      </c>
      <c r="C28" s="146"/>
      <c r="D28" s="146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41"/>
      <c r="R28" s="30"/>
      <c r="T28" s="8"/>
    </row>
    <row r="29" spans="1:20" ht="39" customHeight="1" x14ac:dyDescent="0.35">
      <c r="A29" s="107"/>
      <c r="B29" s="147" t="s">
        <v>71</v>
      </c>
      <c r="C29" s="148"/>
      <c r="D29" s="113"/>
      <c r="E29" s="149" t="s">
        <v>47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39">
        <f>IFERROR(_xlfn.XLOOKUP(E29,B30:B37,C30:C37),"")</f>
        <v>0</v>
      </c>
      <c r="R29" s="30"/>
      <c r="T29" s="8"/>
    </row>
    <row r="30" spans="1:20" ht="16.5" hidden="1" customHeight="1" x14ac:dyDescent="0.35">
      <c r="A30" s="107"/>
      <c r="B30" s="100" t="s">
        <v>47</v>
      </c>
      <c r="C30" s="109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41"/>
      <c r="R30" s="30"/>
      <c r="T30" s="8"/>
    </row>
    <row r="31" spans="1:20" ht="16.5" hidden="1" customHeight="1" x14ac:dyDescent="0.35">
      <c r="A31" s="107"/>
      <c r="B31" s="111" t="s">
        <v>72</v>
      </c>
      <c r="C31" s="115"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41"/>
      <c r="R31" s="30"/>
      <c r="T31" s="8"/>
    </row>
    <row r="32" spans="1:20" ht="16.5" hidden="1" customHeight="1" x14ac:dyDescent="0.35">
      <c r="A32" s="107"/>
      <c r="B32" s="111" t="s">
        <v>73</v>
      </c>
      <c r="C32" s="115">
        <v>0.5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41"/>
      <c r="R32" s="30"/>
      <c r="T32" s="8"/>
    </row>
    <row r="33" spans="1:20" ht="23.4" hidden="1" customHeight="1" x14ac:dyDescent="0.35">
      <c r="A33" s="107"/>
      <c r="B33" s="101" t="s">
        <v>74</v>
      </c>
      <c r="C33" s="115">
        <v>1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41"/>
      <c r="R33" s="30"/>
      <c r="T33" s="8"/>
    </row>
    <row r="34" spans="1:20" hidden="1" x14ac:dyDescent="0.35">
      <c r="A34" s="107"/>
      <c r="B34" s="153"/>
      <c r="C34" s="153"/>
      <c r="D34" s="115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41"/>
      <c r="R34" s="30"/>
      <c r="T34" s="8"/>
    </row>
    <row r="35" spans="1:20" hidden="1" x14ac:dyDescent="0.35">
      <c r="A35" s="107"/>
      <c r="B35" s="153"/>
      <c r="C35" s="153"/>
      <c r="D35" s="115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41"/>
      <c r="R35" s="30"/>
      <c r="T35" s="8"/>
    </row>
    <row r="36" spans="1:20" hidden="1" x14ac:dyDescent="0.35">
      <c r="A36" s="107"/>
      <c r="B36" s="153"/>
      <c r="C36" s="153"/>
      <c r="D36" s="115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41"/>
      <c r="R36" s="30"/>
      <c r="T36" s="8"/>
    </row>
    <row r="37" spans="1:20" ht="16.5" customHeight="1" x14ac:dyDescent="0.35">
      <c r="A37" s="107"/>
      <c r="B37" s="153"/>
      <c r="C37" s="153"/>
      <c r="D37" s="115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41"/>
      <c r="R37" s="30"/>
      <c r="T37" s="8"/>
    </row>
    <row r="38" spans="1:20" ht="16.5" customHeight="1" x14ac:dyDescent="0.35">
      <c r="A38" s="107">
        <v>3</v>
      </c>
      <c r="B38" s="146" t="s">
        <v>75</v>
      </c>
      <c r="C38" s="146"/>
      <c r="D38" s="146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41"/>
      <c r="R38" s="30"/>
      <c r="T38" s="8"/>
    </row>
    <row r="39" spans="1:20" ht="39" customHeight="1" x14ac:dyDescent="0.35">
      <c r="A39" s="107"/>
      <c r="B39" s="147" t="s">
        <v>76</v>
      </c>
      <c r="C39" s="148"/>
      <c r="D39" s="113"/>
      <c r="E39" s="149" t="s">
        <v>47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39">
        <f>IFERROR(_xlfn.XLOOKUP(E39,B40:B47,C40:C47),"")</f>
        <v>0</v>
      </c>
      <c r="R39" s="30"/>
      <c r="T39" s="8"/>
    </row>
    <row r="40" spans="1:20" ht="16.5" hidden="1" customHeight="1" x14ac:dyDescent="0.35">
      <c r="A40" s="107"/>
      <c r="B40" s="101" t="s">
        <v>47</v>
      </c>
      <c r="C40" s="109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41"/>
      <c r="R40" s="30"/>
      <c r="T40" s="8"/>
    </row>
    <row r="41" spans="1:20" ht="15.65" hidden="1" customHeight="1" x14ac:dyDescent="0.35">
      <c r="A41" s="107"/>
      <c r="B41" s="101" t="s">
        <v>77</v>
      </c>
      <c r="C41" s="112">
        <v>0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41"/>
      <c r="R41" s="30"/>
      <c r="T41" s="8"/>
    </row>
    <row r="42" spans="1:20" ht="28" hidden="1" customHeight="1" x14ac:dyDescent="0.35">
      <c r="A42" s="107"/>
      <c r="B42" s="101" t="s">
        <v>78</v>
      </c>
      <c r="C42" s="112">
        <v>0.5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41"/>
      <c r="R42" s="30"/>
      <c r="T42" s="8"/>
    </row>
    <row r="43" spans="1:20" ht="40" hidden="1" customHeight="1" x14ac:dyDescent="0.35">
      <c r="A43" s="107"/>
      <c r="B43" s="101" t="s">
        <v>79</v>
      </c>
      <c r="C43" s="112">
        <v>1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41"/>
      <c r="R43" s="30"/>
      <c r="T43" s="8"/>
    </row>
    <row r="44" spans="1:20" ht="16.5" hidden="1" customHeight="1" x14ac:dyDescent="0.35">
      <c r="A44" s="107"/>
      <c r="B44" s="111"/>
      <c r="C44" s="111"/>
      <c r="D44" s="112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41"/>
      <c r="R44" s="30"/>
      <c r="T44" s="8"/>
    </row>
    <row r="45" spans="1:20" ht="16.5" hidden="1" customHeight="1" x14ac:dyDescent="0.35">
      <c r="A45" s="107"/>
      <c r="B45" s="153"/>
      <c r="C45" s="153"/>
      <c r="D45" s="112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41"/>
      <c r="R45" s="30"/>
      <c r="T45" s="8"/>
    </row>
    <row r="46" spans="1:20" ht="16.5" hidden="1" customHeight="1" x14ac:dyDescent="0.35">
      <c r="A46" s="107"/>
      <c r="B46" s="153"/>
      <c r="C46" s="153"/>
      <c r="D46" s="112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41"/>
      <c r="R46" s="30"/>
      <c r="T46" s="8"/>
    </row>
    <row r="47" spans="1:20" ht="16.5" customHeight="1" x14ac:dyDescent="0.35">
      <c r="A47" s="107"/>
      <c r="B47" s="153"/>
      <c r="C47" s="153"/>
      <c r="D47" s="112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41"/>
      <c r="R47" s="30"/>
      <c r="T47" s="8"/>
    </row>
    <row r="48" spans="1:20" ht="16.5" customHeight="1" x14ac:dyDescent="0.35">
      <c r="A48" s="107">
        <v>4</v>
      </c>
      <c r="B48" s="146" t="s">
        <v>107</v>
      </c>
      <c r="C48" s="146"/>
      <c r="D48" s="146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41"/>
      <c r="R48" s="30"/>
      <c r="T48" s="8"/>
    </row>
    <row r="49" spans="1:20" ht="39" customHeight="1" x14ac:dyDescent="0.35">
      <c r="A49" s="107"/>
      <c r="B49" s="147" t="s">
        <v>80</v>
      </c>
      <c r="C49" s="148"/>
      <c r="D49" s="113"/>
      <c r="E49" s="149" t="s">
        <v>47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39">
        <f>IFERROR(_xlfn.XLOOKUP(E49,B50:B57,C50:C57),"")</f>
        <v>0</v>
      </c>
      <c r="R49" s="30"/>
      <c r="T49" s="8"/>
    </row>
    <row r="50" spans="1:20" ht="16.5" hidden="1" customHeight="1" x14ac:dyDescent="0.35">
      <c r="A50" s="107"/>
      <c r="B50" s="100" t="s">
        <v>47</v>
      </c>
      <c r="C50" s="109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41"/>
      <c r="R50" s="30"/>
      <c r="T50" s="8"/>
    </row>
    <row r="51" spans="1:20" ht="16.5" hidden="1" customHeight="1" x14ac:dyDescent="0.35">
      <c r="A51" s="107"/>
      <c r="B51" s="100" t="s">
        <v>81</v>
      </c>
      <c r="C51" s="112">
        <v>0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41"/>
      <c r="R51" s="30"/>
      <c r="T51" s="8"/>
    </row>
    <row r="52" spans="1:20" ht="16.5" hidden="1" customHeight="1" x14ac:dyDescent="0.35">
      <c r="A52" s="107"/>
      <c r="B52" s="100" t="s">
        <v>82</v>
      </c>
      <c r="C52" s="112">
        <v>0.5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41"/>
      <c r="R52" s="30"/>
      <c r="T52" s="8"/>
    </row>
    <row r="53" spans="1:20" ht="16.5" hidden="1" customHeight="1" x14ac:dyDescent="0.35">
      <c r="A53" s="107"/>
      <c r="B53" s="100" t="s">
        <v>83</v>
      </c>
      <c r="C53" s="112">
        <v>1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41"/>
      <c r="R53" s="30"/>
      <c r="T53" s="8"/>
    </row>
    <row r="54" spans="1:20" ht="16.5" hidden="1" customHeight="1" x14ac:dyDescent="0.35">
      <c r="A54" s="107"/>
      <c r="B54" s="100" t="s">
        <v>84</v>
      </c>
      <c r="C54" s="112">
        <v>2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41"/>
      <c r="R54" s="30"/>
      <c r="T54" s="8"/>
    </row>
    <row r="55" spans="1:20" ht="16.5" hidden="1" customHeight="1" x14ac:dyDescent="0.35">
      <c r="A55" s="107"/>
      <c r="B55" s="113"/>
      <c r="C55" s="113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41"/>
      <c r="R55" s="30"/>
      <c r="T55" s="8"/>
    </row>
    <row r="56" spans="1:20" ht="16.5" hidden="1" customHeight="1" x14ac:dyDescent="0.35">
      <c r="A56" s="107"/>
      <c r="B56" s="113"/>
      <c r="C56" s="113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41"/>
      <c r="R56" s="30"/>
      <c r="T56" s="8"/>
    </row>
    <row r="57" spans="1:20" ht="16.5" customHeight="1" x14ac:dyDescent="0.35">
      <c r="A57" s="107"/>
      <c r="B57" s="117"/>
      <c r="C57" s="117"/>
      <c r="D57" s="117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41"/>
      <c r="R57" s="30"/>
      <c r="T57" s="8"/>
    </row>
    <row r="58" spans="1:20" ht="16.5" customHeight="1" x14ac:dyDescent="0.35">
      <c r="A58" s="107">
        <v>5</v>
      </c>
      <c r="B58" s="146" t="s">
        <v>85</v>
      </c>
      <c r="C58" s="146"/>
      <c r="D58" s="146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41"/>
      <c r="R58" s="30"/>
      <c r="T58" s="8"/>
    </row>
    <row r="59" spans="1:20" ht="39" customHeight="1" x14ac:dyDescent="0.35">
      <c r="A59" s="107"/>
      <c r="B59" s="147" t="s">
        <v>86</v>
      </c>
      <c r="C59" s="148"/>
      <c r="D59" s="113"/>
      <c r="E59" s="149" t="s">
        <v>47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39">
        <f>IFERROR(_xlfn.XLOOKUP(E59,B60:B67,C60:C67),"")</f>
        <v>0</v>
      </c>
      <c r="R59" s="30"/>
      <c r="T59" s="8"/>
    </row>
    <row r="60" spans="1:20" ht="16.5" hidden="1" customHeight="1" x14ac:dyDescent="0.35">
      <c r="A60" s="107"/>
      <c r="B60" s="100" t="s">
        <v>47</v>
      </c>
      <c r="C60" s="109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41"/>
      <c r="R60" s="30"/>
      <c r="T60" s="8"/>
    </row>
    <row r="61" spans="1:20" ht="16.5" hidden="1" customHeight="1" x14ac:dyDescent="0.35">
      <c r="A61" s="107"/>
      <c r="B61" s="111" t="s">
        <v>108</v>
      </c>
      <c r="C61" s="112">
        <v>0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41"/>
      <c r="R61" s="30"/>
      <c r="T61" s="8"/>
    </row>
    <row r="62" spans="1:20" ht="16.5" hidden="1" customHeight="1" x14ac:dyDescent="0.35">
      <c r="A62" s="107"/>
      <c r="B62" s="111" t="s">
        <v>87</v>
      </c>
      <c r="C62" s="112">
        <v>0.5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41"/>
      <c r="R62" s="30"/>
      <c r="T62" s="8"/>
    </row>
    <row r="63" spans="1:20" ht="16.5" hidden="1" customHeight="1" x14ac:dyDescent="0.35">
      <c r="A63" s="107"/>
      <c r="B63" s="111" t="s">
        <v>88</v>
      </c>
      <c r="C63" s="112">
        <v>1</v>
      </c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41"/>
      <c r="R63" s="30"/>
      <c r="T63" s="8"/>
    </row>
    <row r="64" spans="1:20" ht="16.5" hidden="1" customHeight="1" x14ac:dyDescent="0.35">
      <c r="A64" s="107"/>
      <c r="B64" s="113"/>
      <c r="C64" s="113"/>
      <c r="D64" s="113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41"/>
      <c r="R64" s="30"/>
      <c r="T64" s="8"/>
    </row>
    <row r="65" spans="1:20" ht="16.5" hidden="1" customHeight="1" x14ac:dyDescent="0.35">
      <c r="A65" s="107"/>
      <c r="B65" s="113"/>
      <c r="C65" s="113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41"/>
      <c r="R65" s="30"/>
      <c r="T65" s="8"/>
    </row>
    <row r="66" spans="1:20" ht="16.5" hidden="1" customHeight="1" x14ac:dyDescent="0.35">
      <c r="A66" s="107"/>
      <c r="B66" s="113"/>
      <c r="C66" s="113"/>
      <c r="D66" s="113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41"/>
      <c r="R66" s="30"/>
      <c r="T66" s="8"/>
    </row>
    <row r="67" spans="1:20" ht="16.5" customHeight="1" x14ac:dyDescent="0.35">
      <c r="A67" s="107"/>
      <c r="B67" s="117"/>
      <c r="C67" s="117"/>
      <c r="D67" s="117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41"/>
      <c r="R67" s="30"/>
      <c r="T67" s="8"/>
    </row>
    <row r="68" spans="1:20" ht="16.5" customHeight="1" x14ac:dyDescent="0.35">
      <c r="A68" s="107">
        <v>6</v>
      </c>
      <c r="B68" s="146" t="s">
        <v>109</v>
      </c>
      <c r="C68" s="146"/>
      <c r="D68" s="146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41"/>
      <c r="R68" s="30"/>
      <c r="T68" s="8"/>
    </row>
    <row r="69" spans="1:20" ht="39" customHeight="1" x14ac:dyDescent="0.35">
      <c r="A69" s="107"/>
      <c r="B69" s="147" t="s">
        <v>89</v>
      </c>
      <c r="C69" s="148"/>
      <c r="D69" s="117"/>
      <c r="E69" s="149" t="s">
        <v>47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39">
        <f>IFERROR(_xlfn.XLOOKUP(E69,B70:B77,C70:C77),"")</f>
        <v>0</v>
      </c>
      <c r="R69" s="30"/>
      <c r="T69" s="8"/>
    </row>
    <row r="70" spans="1:20" ht="16.5" hidden="1" customHeight="1" x14ac:dyDescent="0.35">
      <c r="A70" s="107"/>
      <c r="B70" s="100" t="s">
        <v>47</v>
      </c>
      <c r="C70" s="109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41"/>
      <c r="R70" s="30"/>
      <c r="T70" s="8"/>
    </row>
    <row r="71" spans="1:20" ht="16.5" hidden="1" customHeight="1" x14ac:dyDescent="0.35">
      <c r="A71" s="107"/>
      <c r="B71" s="111" t="s">
        <v>90</v>
      </c>
      <c r="C71" s="112">
        <v>0</v>
      </c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41"/>
      <c r="R71" s="30"/>
      <c r="T71" s="8"/>
    </row>
    <row r="72" spans="1:20" ht="16.5" hidden="1" customHeight="1" x14ac:dyDescent="0.35">
      <c r="A72" s="107"/>
      <c r="B72" s="111" t="s">
        <v>91</v>
      </c>
      <c r="C72" s="112">
        <v>0.5</v>
      </c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41"/>
      <c r="R72" s="30"/>
      <c r="T72" s="8"/>
    </row>
    <row r="73" spans="1:20" ht="16.5" hidden="1" customHeight="1" x14ac:dyDescent="0.35">
      <c r="A73" s="107"/>
      <c r="B73" s="111" t="s">
        <v>92</v>
      </c>
      <c r="C73" s="112">
        <v>1</v>
      </c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41"/>
      <c r="R73" s="30"/>
      <c r="T73" s="8"/>
    </row>
    <row r="74" spans="1:20" ht="16.5" hidden="1" customHeight="1" x14ac:dyDescent="0.35">
      <c r="A74" s="107"/>
      <c r="B74" s="111"/>
      <c r="C74" s="117"/>
      <c r="D74" s="117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41"/>
      <c r="R74" s="30"/>
      <c r="T74" s="8"/>
    </row>
    <row r="75" spans="1:20" ht="16.5" hidden="1" customHeight="1" x14ac:dyDescent="0.35">
      <c r="A75" s="107"/>
      <c r="B75" s="117"/>
      <c r="C75" s="117"/>
      <c r="D75" s="117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41"/>
      <c r="R75" s="30"/>
      <c r="T75" s="8"/>
    </row>
    <row r="76" spans="1:20" ht="16.5" hidden="1" customHeight="1" x14ac:dyDescent="0.35">
      <c r="A76" s="107"/>
      <c r="B76" s="117"/>
      <c r="C76" s="117"/>
      <c r="D76" s="117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41"/>
      <c r="R76" s="30"/>
      <c r="T76" s="8"/>
    </row>
    <row r="77" spans="1:20" ht="16.5" customHeight="1" x14ac:dyDescent="0.35">
      <c r="A77" s="107"/>
      <c r="B77" s="117"/>
      <c r="C77" s="117"/>
      <c r="D77" s="117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41"/>
      <c r="R77" s="30"/>
      <c r="T77" s="8"/>
    </row>
    <row r="78" spans="1:20" ht="16.5" customHeight="1" x14ac:dyDescent="0.35">
      <c r="A78" s="107">
        <v>7</v>
      </c>
      <c r="B78" s="146" t="s">
        <v>110</v>
      </c>
      <c r="C78" s="146"/>
      <c r="D78" s="146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41"/>
      <c r="R78" s="30"/>
      <c r="T78" s="8"/>
    </row>
    <row r="79" spans="1:20" ht="39" customHeight="1" x14ac:dyDescent="0.35">
      <c r="A79" s="107"/>
      <c r="B79" s="147" t="s">
        <v>93</v>
      </c>
      <c r="C79" s="148"/>
      <c r="D79" s="113"/>
      <c r="E79" s="149" t="s">
        <v>47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39">
        <f>IFERROR(_xlfn.XLOOKUP(E79,B80:B87,C80:C87),"")</f>
        <v>0</v>
      </c>
      <c r="R79" s="30"/>
      <c r="T79" s="8"/>
    </row>
    <row r="80" spans="1:20" ht="16.5" hidden="1" customHeight="1" x14ac:dyDescent="0.35">
      <c r="A80" s="107"/>
      <c r="B80" s="100" t="s">
        <v>47</v>
      </c>
      <c r="C80" s="109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41"/>
      <c r="R80" s="30"/>
      <c r="T80" s="8"/>
    </row>
    <row r="81" spans="1:20" ht="16.5" hidden="1" customHeight="1" x14ac:dyDescent="0.35">
      <c r="A81" s="107"/>
      <c r="B81" s="111" t="s">
        <v>111</v>
      </c>
      <c r="C81" s="112">
        <v>0</v>
      </c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41"/>
      <c r="R81" s="30"/>
      <c r="T81" s="8"/>
    </row>
    <row r="82" spans="1:20" ht="16.5" hidden="1" customHeight="1" x14ac:dyDescent="0.35">
      <c r="A82" s="107"/>
      <c r="B82" s="111" t="s">
        <v>112</v>
      </c>
      <c r="C82" s="112">
        <v>0.5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41"/>
      <c r="R82" s="30"/>
      <c r="T82" s="8"/>
    </row>
    <row r="83" spans="1:20" s="120" customFormat="1" ht="21" hidden="1" customHeight="1" x14ac:dyDescent="0.35">
      <c r="A83" s="119"/>
      <c r="B83" s="101" t="s">
        <v>113</v>
      </c>
      <c r="C83" s="112">
        <v>1</v>
      </c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41"/>
      <c r="R83" s="128"/>
      <c r="T83" s="129"/>
    </row>
    <row r="84" spans="1:20" ht="16.5" hidden="1" customHeight="1" x14ac:dyDescent="0.35">
      <c r="A84" s="107"/>
      <c r="B84" s="111"/>
      <c r="C84" s="113"/>
      <c r="D84" s="113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41"/>
      <c r="R84" s="30"/>
      <c r="T84" s="8"/>
    </row>
    <row r="85" spans="1:20" ht="16.5" hidden="1" customHeight="1" x14ac:dyDescent="0.35">
      <c r="A85" s="107"/>
      <c r="B85" s="113"/>
      <c r="C85" s="113"/>
      <c r="D85" s="113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41"/>
      <c r="R85" s="30"/>
      <c r="T85" s="8"/>
    </row>
    <row r="86" spans="1:20" ht="16.5" hidden="1" customHeight="1" x14ac:dyDescent="0.35">
      <c r="A86" s="107"/>
      <c r="B86" s="113"/>
      <c r="C86" s="113"/>
      <c r="D86" s="113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41"/>
      <c r="R86" s="30"/>
      <c r="T86" s="8"/>
    </row>
    <row r="87" spans="1:20" ht="16.5" customHeight="1" x14ac:dyDescent="0.35">
      <c r="A87" s="107"/>
      <c r="B87" s="113"/>
      <c r="C87" s="113"/>
      <c r="D87" s="113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41"/>
      <c r="R87" s="30"/>
      <c r="T87" s="8"/>
    </row>
    <row r="88" spans="1:20" ht="16.5" customHeight="1" x14ac:dyDescent="0.35">
      <c r="A88" s="107">
        <v>8</v>
      </c>
      <c r="B88" s="146" t="s">
        <v>94</v>
      </c>
      <c r="C88" s="146"/>
      <c r="D88" s="146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41"/>
      <c r="R88" s="30"/>
      <c r="T88" s="8"/>
    </row>
    <row r="89" spans="1:20" ht="55" customHeight="1" x14ac:dyDescent="0.35">
      <c r="A89" s="121"/>
      <c r="B89" s="147" t="s">
        <v>95</v>
      </c>
      <c r="C89" s="148"/>
      <c r="D89" s="116"/>
      <c r="E89" s="149" t="s">
        <v>47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39">
        <f>IFERROR(_xlfn.XLOOKUP(E89,B90:B97,C90:C97),"")</f>
        <v>0</v>
      </c>
      <c r="R89" s="30"/>
      <c r="T89" s="8"/>
    </row>
    <row r="90" spans="1:20" hidden="1" x14ac:dyDescent="0.35">
      <c r="A90" s="121"/>
      <c r="B90" s="100" t="s">
        <v>47</v>
      </c>
      <c r="C90" s="109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41"/>
      <c r="R90" s="30"/>
      <c r="T90" s="8"/>
    </row>
    <row r="91" spans="1:20" ht="20" hidden="1" customHeight="1" x14ac:dyDescent="0.35">
      <c r="A91" s="122"/>
      <c r="B91" s="101" t="s">
        <v>116</v>
      </c>
      <c r="C91" s="112">
        <v>0</v>
      </c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43"/>
      <c r="T91" s="8"/>
    </row>
    <row r="92" spans="1:20" ht="20" hidden="1" customHeight="1" x14ac:dyDescent="0.35">
      <c r="A92" s="122"/>
      <c r="B92" s="101" t="s">
        <v>114</v>
      </c>
      <c r="C92" s="112">
        <v>0.5</v>
      </c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43"/>
      <c r="T92" s="8"/>
    </row>
    <row r="93" spans="1:20" ht="20" hidden="1" customHeight="1" x14ac:dyDescent="0.35">
      <c r="A93" s="122"/>
      <c r="B93" s="101" t="s">
        <v>115</v>
      </c>
      <c r="C93" s="112">
        <v>1</v>
      </c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43"/>
      <c r="T93" s="8"/>
    </row>
    <row r="94" spans="1:20" ht="16" thickBot="1" x14ac:dyDescent="0.4">
      <c r="A94" s="122"/>
      <c r="B94" s="123"/>
      <c r="C94" s="123"/>
      <c r="D94" s="112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43"/>
      <c r="T94" s="8"/>
    </row>
    <row r="95" spans="1:20" ht="28" customHeight="1" thickTop="1" thickBot="1" x14ac:dyDescent="0.4">
      <c r="A95" s="124"/>
      <c r="B95" s="125"/>
      <c r="C95" s="125"/>
      <c r="D95" s="126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40" t="s">
        <v>105</v>
      </c>
      <c r="Q95" s="141">
        <f>IFERROR(SUM(Q19+Q29+Q39+Q49+Q59+Q69+Q79+Q89),"")</f>
        <v>0</v>
      </c>
      <c r="T95" s="8"/>
    </row>
    <row r="96" spans="1:20" hidden="1" x14ac:dyDescent="0.35">
      <c r="A96" s="65"/>
      <c r="B96" s="42"/>
      <c r="C96" s="42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43"/>
      <c r="T96" s="8"/>
    </row>
    <row r="97" spans="1:20" hidden="1" x14ac:dyDescent="0.35">
      <c r="T97" s="8"/>
    </row>
    <row r="98" spans="1:20" ht="4.75" hidden="1" customHeight="1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T98" s="8"/>
    </row>
    <row r="99" spans="1:20" ht="13.75" hidden="1" customHeight="1" x14ac:dyDescent="0.35">
      <c r="A99" s="150" t="s">
        <v>32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T99" s="6"/>
    </row>
    <row r="100" spans="1:20" ht="13.75" hidden="1" customHeight="1" x14ac:dyDescent="0.35">
      <c r="A100" s="151" t="s">
        <v>39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T100" s="8"/>
    </row>
    <row r="101" spans="1:20" ht="3.5" hidden="1" customHeight="1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T101" s="8"/>
    </row>
    <row r="102" spans="1:20" s="5" customFormat="1" ht="14.5" hidden="1" customHeight="1" x14ac:dyDescent="0.3">
      <c r="B102" s="5" t="s">
        <v>13</v>
      </c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T102" s="6"/>
    </row>
    <row r="103" spans="1:20" s="5" customFormat="1" ht="14.5" hidden="1" customHeight="1" x14ac:dyDescent="0.3">
      <c r="B103" s="5" t="s">
        <v>12</v>
      </c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T103" s="8"/>
    </row>
    <row r="104" spans="1:20" ht="25" hidden="1" customHeight="1" x14ac:dyDescent="0.55000000000000004">
      <c r="B104" s="5" t="s">
        <v>11</v>
      </c>
      <c r="C104" s="66"/>
      <c r="D104" s="143"/>
      <c r="E104" s="143"/>
      <c r="F104" s="143"/>
      <c r="G104" s="143"/>
      <c r="H104" s="143"/>
      <c r="I104" s="143"/>
      <c r="J104" s="143"/>
      <c r="K104" s="144" t="s">
        <v>30</v>
      </c>
      <c r="L104" s="144"/>
      <c r="M104" s="144"/>
      <c r="N104" s="145"/>
      <c r="O104" s="145"/>
      <c r="P104" s="145"/>
      <c r="T104" s="6"/>
    </row>
    <row r="105" spans="1:20" hidden="1" x14ac:dyDescent="0.35">
      <c r="T105" s="8"/>
    </row>
    <row r="106" spans="1:20" ht="16" thickTop="1" x14ac:dyDescent="0.35">
      <c r="T106" s="6"/>
    </row>
    <row r="107" spans="1:20" x14ac:dyDescent="0.35">
      <c r="A107" s="28"/>
      <c r="B107" s="29"/>
      <c r="C107" s="29"/>
      <c r="D107" s="26"/>
      <c r="E107" s="26"/>
      <c r="F107" s="26"/>
      <c r="S107" s="1">
        <v>1</v>
      </c>
      <c r="T107" s="8"/>
    </row>
    <row r="108" spans="1:20" x14ac:dyDescent="0.35">
      <c r="T108" s="6"/>
    </row>
    <row r="109" spans="1:20" x14ac:dyDescent="0.35">
      <c r="T109" s="8"/>
    </row>
    <row r="110" spans="1:20" x14ac:dyDescent="0.35">
      <c r="T110" s="4"/>
    </row>
    <row r="111" spans="1:20" ht="17.5" x14ac:dyDescent="0.35">
      <c r="T111" s="15"/>
    </row>
    <row r="112" spans="1:20" x14ac:dyDescent="0.35">
      <c r="T112" s="6"/>
    </row>
    <row r="113" spans="20:20" x14ac:dyDescent="0.35">
      <c r="T113" s="8"/>
    </row>
    <row r="114" spans="20:20" x14ac:dyDescent="0.35">
      <c r="T114" s="6"/>
    </row>
    <row r="115" spans="20:20" x14ac:dyDescent="0.35">
      <c r="T115" s="8"/>
    </row>
    <row r="116" spans="20:20" x14ac:dyDescent="0.35">
      <c r="T116" s="6"/>
    </row>
    <row r="117" spans="20:20" x14ac:dyDescent="0.35">
      <c r="T117" s="8"/>
    </row>
    <row r="118" spans="20:20" x14ac:dyDescent="0.35">
      <c r="T118" s="6"/>
    </row>
    <row r="119" spans="20:20" x14ac:dyDescent="0.35">
      <c r="T119" s="8"/>
    </row>
    <row r="120" spans="20:20" x14ac:dyDescent="0.35">
      <c r="T120" s="6"/>
    </row>
    <row r="121" spans="20:20" x14ac:dyDescent="0.35">
      <c r="T121" s="8"/>
    </row>
    <row r="122" spans="20:20" x14ac:dyDescent="0.35">
      <c r="T122" s="4"/>
    </row>
    <row r="123" spans="20:20" x14ac:dyDescent="0.35">
      <c r="T123" s="4"/>
    </row>
    <row r="124" spans="20:20" x14ac:dyDescent="0.35">
      <c r="T124" s="6"/>
    </row>
    <row r="125" spans="20:20" x14ac:dyDescent="0.35">
      <c r="T125" s="8"/>
    </row>
    <row r="126" spans="20:20" x14ac:dyDescent="0.35">
      <c r="T126" s="6"/>
    </row>
    <row r="127" spans="20:20" x14ac:dyDescent="0.35">
      <c r="T127" s="8"/>
    </row>
  </sheetData>
  <sheetProtection algorithmName="SHA-512" hashValue="y/vGL8ZGF45uF/XPCZW3h7Y+cjLNTwBgwEDUd8SxTM6s3n3je0QJPjwmlQkunQRwbxOFvWIQt6GEDT+lbL86kg==" saltValue="YMncdY9Aix4nOt53f5F2BQ==" spinCount="100000" sheet="1" objects="1" scenarios="1"/>
  <mergeCells count="44">
    <mergeCell ref="B36:C36"/>
    <mergeCell ref="A8:Q8"/>
    <mergeCell ref="A9:Q9"/>
    <mergeCell ref="E17:P17"/>
    <mergeCell ref="Q17:Q18"/>
    <mergeCell ref="E18:P18"/>
    <mergeCell ref="B19:D19"/>
    <mergeCell ref="E19:P19"/>
    <mergeCell ref="E12:Q12"/>
    <mergeCell ref="E11:Q11"/>
    <mergeCell ref="B28:D28"/>
    <mergeCell ref="B29:C29"/>
    <mergeCell ref="E29:P29"/>
    <mergeCell ref="B34:C34"/>
    <mergeCell ref="B35:C35"/>
    <mergeCell ref="B59:C59"/>
    <mergeCell ref="E59:P59"/>
    <mergeCell ref="B37:C37"/>
    <mergeCell ref="B38:D38"/>
    <mergeCell ref="B39:C39"/>
    <mergeCell ref="E39:P39"/>
    <mergeCell ref="B45:C45"/>
    <mergeCell ref="B46:C46"/>
    <mergeCell ref="B47:C47"/>
    <mergeCell ref="B48:D48"/>
    <mergeCell ref="B49:C49"/>
    <mergeCell ref="E49:P49"/>
    <mergeCell ref="B58:D58"/>
    <mergeCell ref="B68:D68"/>
    <mergeCell ref="B69:C69"/>
    <mergeCell ref="E69:P69"/>
    <mergeCell ref="B78:D78"/>
    <mergeCell ref="B79:C79"/>
    <mergeCell ref="E79:P79"/>
    <mergeCell ref="D103:P103"/>
    <mergeCell ref="D104:J104"/>
    <mergeCell ref="K104:M104"/>
    <mergeCell ref="N104:P104"/>
    <mergeCell ref="B88:D88"/>
    <mergeCell ref="B89:C89"/>
    <mergeCell ref="E89:P89"/>
    <mergeCell ref="A99:Q99"/>
    <mergeCell ref="A100:Q100"/>
    <mergeCell ref="D102:P102"/>
  </mergeCells>
  <dataValidations count="8">
    <dataValidation type="list" allowBlank="1" showInputMessage="1" showErrorMessage="1" sqref="E19:P19" xr:uid="{48B1CEAB-A4A0-4AE5-86AE-8CC0C6EE128C}">
      <formula1>$B$20:$B$24</formula1>
    </dataValidation>
    <dataValidation type="list" allowBlank="1" showInputMessage="1" showErrorMessage="1" sqref="E29:P29" xr:uid="{9B0C311C-FF48-4D3C-B39D-EB48F824D4D3}">
      <formula1>$B$30:$B$33</formula1>
    </dataValidation>
    <dataValidation type="list" allowBlank="1" showInputMessage="1" showErrorMessage="1" sqref="E39:P39" xr:uid="{0AF55CCA-7A1F-4309-A019-3E175005AF8C}">
      <formula1>$B$40:$B$43</formula1>
    </dataValidation>
    <dataValidation type="list" allowBlank="1" showInputMessage="1" showErrorMessage="1" sqref="E49:P49" xr:uid="{4EE917BA-7986-46C7-A2C0-1E68A1493266}">
      <formula1>$B$50:$B$54</formula1>
    </dataValidation>
    <dataValidation type="list" allowBlank="1" showInputMessage="1" showErrorMessage="1" sqref="E59:P59" xr:uid="{3699EB41-8E7C-484B-A60C-9F075331DCB6}">
      <formula1>$B$60:$B$63</formula1>
    </dataValidation>
    <dataValidation type="list" allowBlank="1" showInputMessage="1" showErrorMessage="1" sqref="E69:P69" xr:uid="{5F72E730-F6FB-4AC9-A6B7-092969402A75}">
      <formula1>$B$70:$B$73</formula1>
    </dataValidation>
    <dataValidation type="list" allowBlank="1" showInputMessage="1" showErrorMessage="1" sqref="E79:P79" xr:uid="{3B1E2F36-297D-46BC-AAC3-70E952AF0790}">
      <formula1>$B$80:$B$83</formula1>
    </dataValidation>
    <dataValidation type="list" allowBlank="1" showInputMessage="1" showErrorMessage="1" sqref="E89:P89" xr:uid="{1A384337-722E-4837-B56A-6A62C0E5C238}">
      <formula1>$B$90:$B$93</formula1>
    </dataValidation>
  </dataValidations>
  <printOptions horizontalCentered="1" verticalCentered="1"/>
  <pageMargins left="0.25" right="0.25" top="0" bottom="0.25" header="0.3" footer="0.3"/>
  <pageSetup scale="78" orientation="portrait" r:id="rId1"/>
  <drawing r:id="rId2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Letter of Intent</vt:lpstr>
      <vt:lpstr>MIRP Self Scoring</vt:lpstr>
      <vt:lpstr>'2026 Letter of Intent'!Print_Area</vt:lpstr>
      <vt:lpstr>'MIRP Self Scoring'!Print_Area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Morita1, Ryan S</dc:creator>
  <cp:lastModifiedBy>Doyle, Michael E</cp:lastModifiedBy>
  <cp:lastPrinted>2026-06-26T21:57:50Z</cp:lastPrinted>
  <dcterms:created xsi:type="dcterms:W3CDTF">2025-10-29T16:58:19Z</dcterms:created>
  <dcterms:modified xsi:type="dcterms:W3CDTF">2026-07-01T22:27:24Z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D_RESERVED_Protection0«RYvRCoIwGIVfZey2i5WFV04wmDgx+2nWqDu1uRQ3wZb0+CUS3RzO+T5OAAIBxXraVffY1KRjiW0Tr8iPlanYPrvF7aVnSTnpYUqvUL95Z84SIN3mUbc5Z178yLRZYcQlMIrd+FJzF/8RRRT7GEkQPyJBUtyU/VPhMJCigDlDb+35KFPOqRENDeLWKesC8jWzPfATIKH6Bol6GFurF0OWOwERfgA=§">
    <vt:lpwstr/>
  </property>
  <property fmtid="{D5CDD505-2E9C-101B-9397-08002B2CF9AE}" pid="3" name="SD_RESERVED_IsProtected">
    <vt:lpwstr>True</vt:lpwstr>
  </property>
</Properties>
</file>